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9609274917\Desktop\DOKUMENDID DELTASSE\"/>
    </mc:Choice>
  </mc:AlternateContent>
  <xr:revisionPtr revIDLastSave="0" documentId="8_{A0E5B1A3-96F1-44CD-A83B-DF4C70150573}" xr6:coauthVersionLast="47" xr6:coauthVersionMax="47" xr10:uidLastSave="{00000000-0000-0000-0000-000000000000}"/>
  <bookViews>
    <workbookView xWindow="24180" yWindow="672" windowWidth="28680" windowHeight="15372" xr2:uid="{5F0937F9-83BA-42C3-98C8-8A1A7A40D84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C21" i="1"/>
  <c r="C15" i="1"/>
  <c r="D15" i="1"/>
  <c r="E15" i="1"/>
  <c r="F15" i="1"/>
  <c r="G18" i="1"/>
  <c r="G22" i="1"/>
  <c r="G17" i="1"/>
  <c r="G16" i="1"/>
  <c r="G14" i="1"/>
  <c r="G13" i="1"/>
  <c r="G12" i="1"/>
  <c r="G11" i="1"/>
  <c r="G10" i="1"/>
  <c r="G29" i="1"/>
  <c r="G30" i="1"/>
  <c r="G28" i="1"/>
  <c r="G27" i="1"/>
  <c r="G25" i="1"/>
  <c r="G24" i="1"/>
  <c r="G23" i="1"/>
  <c r="G20" i="1"/>
  <c r="G19" i="1"/>
  <c r="G21" i="1" l="1"/>
  <c r="G15" i="1"/>
  <c r="G9" i="1" s="1"/>
  <c r="G32" i="1" s="1"/>
</calcChain>
</file>

<file path=xl/sharedStrings.xml><?xml version="1.0" encoding="utf-8"?>
<sst xmlns="http://schemas.openxmlformats.org/spreadsheetml/2006/main" count="55" uniqueCount="53">
  <si>
    <t>Jrk nr</t>
  </si>
  <si>
    <t>Mooduli/teema nimetus</t>
  </si>
  <si>
    <t>1. kursus</t>
  </si>
  <si>
    <t>Õppe maht</t>
  </si>
  <si>
    <t>L</t>
  </si>
  <si>
    <t>S</t>
  </si>
  <si>
    <t>P</t>
  </si>
  <si>
    <t>I</t>
  </si>
  <si>
    <t>Kokku</t>
  </si>
  <si>
    <t>PÕHIÕPINGUD</t>
  </si>
  <si>
    <t>1.</t>
  </si>
  <si>
    <t>Päästekorraldaja baasõpe</t>
  </si>
  <si>
    <t>Organisatsioon ja väärtused</t>
  </si>
  <si>
    <t>Kriisireguleerimine HÄK-s</t>
  </si>
  <si>
    <t>Eneseareng ja heaolu</t>
  </si>
  <si>
    <t>Hädaabiteadete menetlemine</t>
  </si>
  <si>
    <t>2.</t>
  </si>
  <si>
    <t>Sotsiaalvaldkond ja klienditeenindus</t>
  </si>
  <si>
    <t>Sotsiaalvaldkonna teadete menetelemine</t>
  </si>
  <si>
    <t>Klienditeenindus</t>
  </si>
  <si>
    <t>3.</t>
  </si>
  <si>
    <t>Meditsiiniteadete menetlemine</t>
  </si>
  <si>
    <t>4.</t>
  </si>
  <si>
    <t>Politseiteadete menetlemine</t>
  </si>
  <si>
    <t>5.</t>
  </si>
  <si>
    <t>Päästeteadete menetlemine</t>
  </si>
  <si>
    <t>6.</t>
  </si>
  <si>
    <t>Praktikad</t>
  </si>
  <si>
    <t>Tutvumispraktika Häirekeskuses</t>
  </si>
  <si>
    <t>Praktika Häirekeskuses</t>
  </si>
  <si>
    <t>Praktika kiirabis</t>
  </si>
  <si>
    <t>Praktika PPA juhtimiskeskuses</t>
  </si>
  <si>
    <t>II</t>
  </si>
  <si>
    <t>VALIKÕPINGUD</t>
  </si>
  <si>
    <t>7.</t>
  </si>
  <si>
    <t>Venekeelsete hädaabiteadete menetlemine</t>
  </si>
  <si>
    <t>8.</t>
  </si>
  <si>
    <t>Inglisekeelsete hädaabiteadete menetlemine</t>
  </si>
  <si>
    <t>9.</t>
  </si>
  <si>
    <t>Digipädevus</t>
  </si>
  <si>
    <t>10.</t>
  </si>
  <si>
    <t>Tähenduslik õppimine</t>
  </si>
  <si>
    <t>LÕPUEKSAM</t>
  </si>
  <si>
    <t>Kolledž</t>
  </si>
  <si>
    <t>Õppekava</t>
  </si>
  <si>
    <t>Õppevorm</t>
  </si>
  <si>
    <t>Õppeaasta</t>
  </si>
  <si>
    <t>Päästekolledž</t>
  </si>
  <si>
    <t xml:space="preserve">Päästekorraldaja </t>
  </si>
  <si>
    <t>koolipõhine statsionaarne õpe</t>
  </si>
  <si>
    <t>alates vastuvõtust 2025/2026</t>
  </si>
  <si>
    <t>moodulite rakenduskava rakendusplaan</t>
  </si>
  <si>
    <t xml:space="preserve">III.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</si>
</sst>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0" tint="-0.499984740745262"/>
      <name val="Arial"/>
      <family val="2"/>
      <charset val="186"/>
    </font>
    <font>
      <b/>
      <sz val="11"/>
      <color rgb="FF7030A0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rgb="FF7030A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164" fontId="6" fillId="0" borderId="0" xfId="0" applyNumberFormat="1" applyFont="1" applyAlignment="1">
      <alignment horizontal="center" vertical="top"/>
    </xf>
    <xf numFmtId="164" fontId="7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10" fillId="0" borderId="7" xfId="0" applyFont="1" applyBorder="1" applyAlignment="1">
      <alignment horizontal="center" vertical="top" wrapText="1"/>
    </xf>
    <xf numFmtId="164" fontId="12" fillId="2" borderId="7" xfId="0" applyNumberFormat="1" applyFont="1" applyFill="1" applyBorder="1" applyAlignment="1">
      <alignment horizontal="center" vertical="top" wrapText="1"/>
    </xf>
    <xf numFmtId="164" fontId="9" fillId="2" borderId="7" xfId="0" applyNumberFormat="1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8" fillId="2" borderId="13" xfId="0" applyFont="1" applyFill="1" applyBorder="1" applyAlignment="1">
      <alignment vertical="top" wrapText="1"/>
    </xf>
    <xf numFmtId="164" fontId="9" fillId="4" borderId="16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164" fontId="13" fillId="5" borderId="15" xfId="0" applyNumberFormat="1" applyFont="1" applyFill="1" applyBorder="1" applyAlignment="1">
      <alignment horizontal="center" vertical="top"/>
    </xf>
    <xf numFmtId="0" fontId="11" fillId="0" borderId="7" xfId="0" applyFont="1" applyBorder="1" applyAlignment="1">
      <alignment horizontal="center"/>
    </xf>
    <xf numFmtId="0" fontId="8" fillId="2" borderId="18" xfId="0" applyFont="1" applyFill="1" applyBorder="1" applyAlignment="1">
      <alignment vertical="top" wrapText="1"/>
    </xf>
    <xf numFmtId="0" fontId="9" fillId="3" borderId="19" xfId="0" applyFont="1" applyFill="1" applyBorder="1" applyAlignment="1">
      <alignment vertical="top" wrapText="1"/>
    </xf>
    <xf numFmtId="0" fontId="10" fillId="5" borderId="19" xfId="0" applyFont="1" applyFill="1" applyBorder="1" applyAlignment="1">
      <alignment vertical="top" wrapText="1"/>
    </xf>
    <xf numFmtId="0" fontId="11" fillId="0" borderId="15" xfId="0" applyFont="1" applyBorder="1" applyAlignment="1">
      <alignment horizontal="center"/>
    </xf>
    <xf numFmtId="0" fontId="10" fillId="0" borderId="19" xfId="0" applyFont="1" applyBorder="1" applyAlignment="1">
      <alignment vertical="top" wrapText="1"/>
    </xf>
    <xf numFmtId="0" fontId="9" fillId="3" borderId="19" xfId="0" applyFont="1" applyFill="1" applyBorder="1"/>
    <xf numFmtId="0" fontId="9" fillId="6" borderId="19" xfId="0" applyFont="1" applyFill="1" applyBorder="1" applyAlignment="1">
      <alignment vertical="top" wrapText="1"/>
    </xf>
    <xf numFmtId="0" fontId="8" fillId="6" borderId="19" xfId="0" applyFont="1" applyFill="1" applyBorder="1"/>
    <xf numFmtId="0" fontId="11" fillId="5" borderId="19" xfId="0" applyFont="1" applyFill="1" applyBorder="1"/>
    <xf numFmtId="0" fontId="11" fillId="0" borderId="19" xfId="0" applyFont="1" applyBorder="1"/>
    <xf numFmtId="0" fontId="8" fillId="2" borderId="19" xfId="0" applyFont="1" applyFill="1" applyBorder="1" applyAlignment="1">
      <alignment vertical="top" wrapText="1"/>
    </xf>
    <xf numFmtId="0" fontId="8" fillId="3" borderId="19" xfId="0" applyFont="1" applyFill="1" applyBorder="1"/>
    <xf numFmtId="0" fontId="8" fillId="7" borderId="19" xfId="0" applyFont="1" applyFill="1" applyBorder="1"/>
    <xf numFmtId="0" fontId="9" fillId="4" borderId="20" xfId="0" applyFont="1" applyFill="1" applyBorder="1" applyAlignment="1">
      <alignment horizontal="justify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 vertical="top" wrapText="1"/>
    </xf>
    <xf numFmtId="1" fontId="14" fillId="3" borderId="15" xfId="0" applyNumberFormat="1" applyFont="1" applyFill="1" applyBorder="1" applyAlignment="1">
      <alignment horizontal="center" vertical="top"/>
    </xf>
    <xf numFmtId="1" fontId="15" fillId="3" borderId="15" xfId="0" applyNumberFormat="1" applyFont="1" applyFill="1" applyBorder="1" applyAlignment="1">
      <alignment horizontal="center" vertical="top"/>
    </xf>
    <xf numFmtId="1" fontId="13" fillId="5" borderId="15" xfId="0" applyNumberFormat="1" applyFont="1" applyFill="1" applyBorder="1" applyAlignment="1">
      <alignment horizontal="center" vertical="top"/>
    </xf>
    <xf numFmtId="1" fontId="14" fillId="2" borderId="15" xfId="0" applyNumberFormat="1" applyFont="1" applyFill="1" applyBorder="1" applyAlignment="1">
      <alignment horizontal="center" vertical="top" wrapText="1"/>
    </xf>
    <xf numFmtId="1" fontId="9" fillId="2" borderId="15" xfId="0" applyNumberFormat="1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wrapText="1"/>
    </xf>
    <xf numFmtId="0" fontId="3" fillId="3" borderId="19" xfId="0" applyFont="1" applyFill="1" applyBorder="1" applyAlignment="1">
      <alignment wrapText="1"/>
    </xf>
    <xf numFmtId="0" fontId="1" fillId="0" borderId="0" xfId="0" applyFont="1" applyAlignment="1">
      <alignment horizontal="left"/>
    </xf>
    <xf numFmtId="0" fontId="3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16" fontId="1" fillId="0" borderId="22" xfId="0" applyNumberFormat="1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dimension ref="A1:Q32"/>
  <sheetViews>
    <sheetView tabSelected="1" zoomScaleNormal="100" workbookViewId="0">
      <selection activeCell="N14" sqref="N14"/>
    </sheetView>
  </sheetViews>
  <sheetFormatPr defaultColWidth="8.7109375" defaultRowHeight="14.25" outlineLevelRow="1" x14ac:dyDescent="0.2"/>
  <cols>
    <col min="1" max="1" width="12.28515625" style="50" customWidth="1"/>
    <col min="2" max="2" width="31.42578125" style="1" customWidth="1"/>
    <col min="3" max="3" width="5.28515625" style="1" customWidth="1"/>
    <col min="4" max="4" width="4.7109375" style="1" customWidth="1"/>
    <col min="5" max="5" width="5.28515625" style="1" customWidth="1"/>
    <col min="6" max="6" width="6.7109375" style="1" customWidth="1"/>
    <col min="7" max="7" width="15.28515625" style="58" customWidth="1"/>
    <col min="8" max="8" width="13.28515625" style="1" customWidth="1"/>
    <col min="9" max="9" width="3.7109375" style="1" customWidth="1"/>
    <col min="10" max="10" width="3.28515625" style="1" customWidth="1"/>
    <col min="11" max="11" width="0.28515625" style="1" customWidth="1"/>
    <col min="12" max="12" width="2.5703125" style="1" customWidth="1"/>
    <col min="13" max="15" width="8.7109375" style="1"/>
    <col min="16" max="16" width="8.7109375" style="1" customWidth="1"/>
    <col min="17" max="16384" width="8.7109375" style="1"/>
  </cols>
  <sheetData>
    <row r="1" spans="1:17" x14ac:dyDescent="0.2">
      <c r="E1" s="2"/>
      <c r="F1" s="2"/>
      <c r="G1" s="2"/>
    </row>
    <row r="2" spans="1:17" ht="14.1" customHeight="1" x14ac:dyDescent="0.2">
      <c r="A2" s="50" t="s">
        <v>43</v>
      </c>
      <c r="B2" s="1" t="s">
        <v>47</v>
      </c>
      <c r="D2" s="2"/>
      <c r="E2" s="2"/>
      <c r="F2" s="2"/>
      <c r="G2" s="2"/>
      <c r="H2" s="2"/>
      <c r="I2" s="2"/>
    </row>
    <row r="3" spans="1:17" ht="14.1" customHeight="1" x14ac:dyDescent="0.2">
      <c r="A3" s="50" t="s">
        <v>44</v>
      </c>
      <c r="B3" s="1" t="s">
        <v>48</v>
      </c>
      <c r="C3" s="71" t="s">
        <v>51</v>
      </c>
      <c r="D3" s="71"/>
      <c r="E3" s="71"/>
      <c r="F3" s="71"/>
      <c r="G3" s="71"/>
      <c r="H3" s="2"/>
      <c r="I3" s="2"/>
    </row>
    <row r="4" spans="1:17" ht="14.1" customHeight="1" x14ac:dyDescent="0.2">
      <c r="A4" s="50" t="s">
        <v>45</v>
      </c>
      <c r="B4" s="1" t="s">
        <v>49</v>
      </c>
      <c r="D4" s="2"/>
      <c r="E4" s="2"/>
      <c r="F4" s="2"/>
      <c r="G4" s="57"/>
      <c r="H4" s="2"/>
      <c r="I4" s="2"/>
      <c r="J4" s="2"/>
      <c r="K4" s="2"/>
      <c r="L4" s="2"/>
      <c r="M4" s="2"/>
    </row>
    <row r="5" spans="1:17" ht="14.1" customHeight="1" thickBot="1" x14ac:dyDescent="0.25">
      <c r="A5" s="50" t="s">
        <v>46</v>
      </c>
      <c r="B5" s="1" t="s">
        <v>50</v>
      </c>
      <c r="D5" s="2"/>
      <c r="E5" s="2"/>
      <c r="F5" s="2"/>
      <c r="G5" s="57"/>
      <c r="H5" s="2"/>
      <c r="I5" s="2"/>
      <c r="J5" s="2"/>
      <c r="K5" s="2"/>
      <c r="L5" s="2"/>
      <c r="M5" s="2"/>
    </row>
    <row r="6" spans="1:17" ht="15.75" thickBot="1" x14ac:dyDescent="0.25">
      <c r="A6" s="59" t="s">
        <v>0</v>
      </c>
      <c r="B6" s="61" t="s">
        <v>1</v>
      </c>
      <c r="C6" s="63" t="s">
        <v>2</v>
      </c>
      <c r="D6" s="64"/>
      <c r="E6" s="64"/>
      <c r="F6" s="64"/>
      <c r="G6" s="65"/>
      <c r="H6" s="66"/>
      <c r="I6" s="66"/>
      <c r="J6" s="66"/>
      <c r="K6" s="66"/>
      <c r="L6" s="66"/>
      <c r="P6" s="10"/>
      <c r="Q6" s="2"/>
    </row>
    <row r="7" spans="1:17" ht="15" x14ac:dyDescent="0.2">
      <c r="A7" s="60"/>
      <c r="B7" s="62"/>
      <c r="C7" s="67" t="s">
        <v>3</v>
      </c>
      <c r="D7" s="68"/>
      <c r="E7" s="68"/>
      <c r="F7" s="68"/>
      <c r="G7" s="69"/>
      <c r="H7" s="70"/>
      <c r="I7" s="70"/>
      <c r="J7" s="70"/>
      <c r="K7" s="70"/>
      <c r="L7" s="70"/>
      <c r="P7" s="10"/>
      <c r="Q7" s="2"/>
    </row>
    <row r="8" spans="1:17" ht="15" x14ac:dyDescent="0.2">
      <c r="A8" s="60"/>
      <c r="B8" s="62"/>
      <c r="C8" s="15" t="s">
        <v>4</v>
      </c>
      <c r="D8" s="16" t="s">
        <v>5</v>
      </c>
      <c r="E8" s="16" t="s">
        <v>6</v>
      </c>
      <c r="F8" s="16" t="s">
        <v>7</v>
      </c>
      <c r="G8" s="17" t="s">
        <v>8</v>
      </c>
      <c r="H8" s="3"/>
      <c r="I8" s="3"/>
      <c r="J8" s="3"/>
      <c r="K8" s="3"/>
      <c r="L8" s="4"/>
    </row>
    <row r="9" spans="1:17" ht="15" x14ac:dyDescent="0.25">
      <c r="A9" s="51" t="s">
        <v>7</v>
      </c>
      <c r="B9" s="24" t="s">
        <v>9</v>
      </c>
      <c r="C9" s="18"/>
      <c r="D9" s="18"/>
      <c r="E9" s="18"/>
      <c r="F9" s="18"/>
      <c r="G9" s="42">
        <f>G10+G15+G18+G19+G20+G21</f>
        <v>50</v>
      </c>
      <c r="H9" s="5"/>
      <c r="I9" s="5"/>
      <c r="J9" s="5"/>
      <c r="K9" s="5"/>
      <c r="L9" s="5"/>
    </row>
    <row r="10" spans="1:17" ht="15" x14ac:dyDescent="0.2">
      <c r="A10" s="52" t="s">
        <v>10</v>
      </c>
      <c r="B10" s="25" t="s">
        <v>11</v>
      </c>
      <c r="C10" s="38">
        <v>72</v>
      </c>
      <c r="D10" s="38"/>
      <c r="E10" s="38">
        <v>36</v>
      </c>
      <c r="F10" s="38">
        <v>48</v>
      </c>
      <c r="G10" s="43">
        <f t="shared" ref="G10:G18" si="0">SUM(C10:F10)/26</f>
        <v>6</v>
      </c>
      <c r="H10" s="6"/>
      <c r="I10" s="6"/>
      <c r="J10" s="6"/>
      <c r="K10" s="6"/>
      <c r="L10" s="7"/>
    </row>
    <row r="11" spans="1:17" outlineLevel="1" x14ac:dyDescent="0.2">
      <c r="A11" s="52"/>
      <c r="B11" s="26" t="s">
        <v>12</v>
      </c>
      <c r="C11" s="23">
        <v>18</v>
      </c>
      <c r="D11" s="21"/>
      <c r="E11" s="21"/>
      <c r="F11" s="21">
        <v>8</v>
      </c>
      <c r="G11" s="27">
        <f t="shared" si="0"/>
        <v>1</v>
      </c>
      <c r="H11" s="6"/>
      <c r="I11" s="6"/>
      <c r="J11" s="6"/>
      <c r="K11" s="6"/>
      <c r="L11" s="7"/>
    </row>
    <row r="12" spans="1:17" outlineLevel="1" x14ac:dyDescent="0.2">
      <c r="A12" s="52"/>
      <c r="B12" s="26" t="s">
        <v>13</v>
      </c>
      <c r="C12" s="23">
        <v>9</v>
      </c>
      <c r="D12" s="21"/>
      <c r="E12" s="21"/>
      <c r="F12" s="21">
        <v>4</v>
      </c>
      <c r="G12" s="27">
        <f t="shared" si="0"/>
        <v>0.5</v>
      </c>
      <c r="H12" s="6"/>
      <c r="I12" s="6"/>
      <c r="J12" s="6"/>
      <c r="K12" s="6"/>
      <c r="L12" s="7"/>
    </row>
    <row r="13" spans="1:17" outlineLevel="1" x14ac:dyDescent="0.2">
      <c r="A13" s="52"/>
      <c r="B13" s="26" t="s">
        <v>14</v>
      </c>
      <c r="C13" s="23">
        <v>36</v>
      </c>
      <c r="D13" s="21"/>
      <c r="E13" s="21"/>
      <c r="F13" s="21">
        <v>16</v>
      </c>
      <c r="G13" s="27">
        <f t="shared" si="0"/>
        <v>2</v>
      </c>
      <c r="H13" s="6"/>
      <c r="I13" s="6"/>
      <c r="J13" s="6"/>
      <c r="K13" s="6"/>
      <c r="L13" s="7"/>
    </row>
    <row r="14" spans="1:17" outlineLevel="1" x14ac:dyDescent="0.2">
      <c r="A14" s="52"/>
      <c r="B14" s="26" t="s">
        <v>15</v>
      </c>
      <c r="C14" s="21"/>
      <c r="D14" s="21"/>
      <c r="E14" s="21">
        <v>45</v>
      </c>
      <c r="F14" s="21">
        <v>20</v>
      </c>
      <c r="G14" s="27">
        <f t="shared" si="0"/>
        <v>2.5</v>
      </c>
      <c r="H14" s="6"/>
      <c r="I14" s="6"/>
      <c r="J14" s="6"/>
      <c r="K14" s="6"/>
      <c r="L14" s="7"/>
    </row>
    <row r="15" spans="1:17" ht="25.9" customHeight="1" x14ac:dyDescent="0.2">
      <c r="A15" s="52" t="s">
        <v>16</v>
      </c>
      <c r="B15" s="25" t="s">
        <v>17</v>
      </c>
      <c r="C15" s="38">
        <f>SUM(C16:C17)</f>
        <v>56</v>
      </c>
      <c r="D15" s="38">
        <f t="shared" ref="D15:F15" si="1">SUM(D16:D17)</f>
        <v>16</v>
      </c>
      <c r="E15" s="38">
        <f t="shared" si="1"/>
        <v>0</v>
      </c>
      <c r="F15" s="38">
        <f t="shared" si="1"/>
        <v>32</v>
      </c>
      <c r="G15" s="44">
        <f t="shared" si="0"/>
        <v>4</v>
      </c>
      <c r="H15" s="6"/>
      <c r="I15" s="6"/>
      <c r="J15" s="6"/>
      <c r="K15" s="6"/>
      <c r="L15" s="7"/>
    </row>
    <row r="16" spans="1:17" ht="28.5" outlineLevel="1" x14ac:dyDescent="0.2">
      <c r="A16" s="53"/>
      <c r="B16" s="28" t="s">
        <v>18</v>
      </c>
      <c r="C16" s="11">
        <v>26</v>
      </c>
      <c r="D16" s="11"/>
      <c r="E16" s="11"/>
      <c r="F16" s="11">
        <v>13</v>
      </c>
      <c r="G16" s="22">
        <f t="shared" si="0"/>
        <v>1.5</v>
      </c>
      <c r="H16" s="6"/>
      <c r="I16" s="6"/>
      <c r="J16" s="6"/>
      <c r="K16" s="6"/>
      <c r="L16" s="7"/>
    </row>
    <row r="17" spans="1:12" outlineLevel="1" x14ac:dyDescent="0.2">
      <c r="A17" s="52"/>
      <c r="B17" s="28" t="s">
        <v>19</v>
      </c>
      <c r="C17" s="11">
        <v>30</v>
      </c>
      <c r="D17" s="11">
        <v>16</v>
      </c>
      <c r="E17" s="11"/>
      <c r="F17" s="11">
        <v>19</v>
      </c>
      <c r="G17" s="22">
        <f t="shared" si="0"/>
        <v>2.5</v>
      </c>
      <c r="H17" s="6"/>
      <c r="I17" s="6"/>
      <c r="J17" s="6"/>
      <c r="K17" s="6"/>
      <c r="L17" s="7"/>
    </row>
    <row r="18" spans="1:12" ht="15" x14ac:dyDescent="0.25">
      <c r="A18" s="52" t="s">
        <v>20</v>
      </c>
      <c r="B18" s="29" t="s">
        <v>21</v>
      </c>
      <c r="C18" s="38">
        <v>140</v>
      </c>
      <c r="D18" s="38">
        <v>20</v>
      </c>
      <c r="E18" s="38">
        <v>100</v>
      </c>
      <c r="F18" s="38">
        <v>78</v>
      </c>
      <c r="G18" s="43">
        <f t="shared" si="0"/>
        <v>13</v>
      </c>
      <c r="H18" s="6"/>
      <c r="I18" s="6"/>
      <c r="J18" s="6"/>
      <c r="K18" s="6"/>
      <c r="L18" s="7"/>
    </row>
    <row r="19" spans="1:12" ht="15" x14ac:dyDescent="0.25">
      <c r="A19" s="52" t="s">
        <v>22</v>
      </c>
      <c r="B19" s="29" t="s">
        <v>23</v>
      </c>
      <c r="C19" s="38">
        <v>60</v>
      </c>
      <c r="D19" s="38"/>
      <c r="E19" s="38">
        <v>80</v>
      </c>
      <c r="F19" s="38">
        <v>42</v>
      </c>
      <c r="G19" s="43">
        <f t="shared" ref="G19:G25" si="2">SUM(C19:F19)/26</f>
        <v>7</v>
      </c>
      <c r="H19" s="6"/>
      <c r="I19" s="6"/>
      <c r="J19" s="6"/>
      <c r="K19" s="6"/>
      <c r="L19" s="7"/>
    </row>
    <row r="20" spans="1:12" ht="13.5" customHeight="1" x14ac:dyDescent="0.2">
      <c r="A20" s="52" t="s">
        <v>24</v>
      </c>
      <c r="B20" s="30" t="s">
        <v>25</v>
      </c>
      <c r="C20" s="39">
        <v>60</v>
      </c>
      <c r="D20" s="39"/>
      <c r="E20" s="39">
        <v>60</v>
      </c>
      <c r="F20" s="39">
        <v>36</v>
      </c>
      <c r="G20" s="43">
        <f t="shared" si="2"/>
        <v>6</v>
      </c>
      <c r="H20" s="6"/>
      <c r="I20" s="6"/>
      <c r="J20" s="6"/>
      <c r="K20" s="6"/>
      <c r="L20" s="7"/>
    </row>
    <row r="21" spans="1:12" ht="15" x14ac:dyDescent="0.25">
      <c r="A21" s="52" t="s">
        <v>26</v>
      </c>
      <c r="B21" s="31" t="s">
        <v>27</v>
      </c>
      <c r="C21" s="14">
        <f>SUM(C22:C25)</f>
        <v>0</v>
      </c>
      <c r="D21" s="14">
        <f t="shared" ref="D21:F21" si="3">SUM(D22:D25)</f>
        <v>0</v>
      </c>
      <c r="E21" s="14">
        <f t="shared" si="3"/>
        <v>336</v>
      </c>
      <c r="F21" s="14">
        <f t="shared" si="3"/>
        <v>28</v>
      </c>
      <c r="G21" s="44">
        <f>SUM(C21:F21)/26</f>
        <v>14</v>
      </c>
      <c r="H21" s="6"/>
      <c r="I21" s="6"/>
      <c r="J21" s="6"/>
      <c r="K21" s="6"/>
      <c r="L21" s="7"/>
    </row>
    <row r="22" spans="1:12" outlineLevel="1" x14ac:dyDescent="0.2">
      <c r="A22" s="52"/>
      <c r="B22" s="32" t="s">
        <v>28</v>
      </c>
      <c r="C22" s="11"/>
      <c r="D22" s="11"/>
      <c r="E22" s="11">
        <v>48</v>
      </c>
      <c r="F22" s="11">
        <v>4</v>
      </c>
      <c r="G22" s="45">
        <f>SUM(C22:F22)/26</f>
        <v>2</v>
      </c>
      <c r="H22" s="6"/>
      <c r="I22" s="6"/>
      <c r="J22" s="6"/>
      <c r="K22" s="6"/>
      <c r="L22" s="7"/>
    </row>
    <row r="23" spans="1:12" outlineLevel="1" x14ac:dyDescent="0.2">
      <c r="A23" s="52"/>
      <c r="B23" s="28" t="s">
        <v>29</v>
      </c>
      <c r="C23" s="11"/>
      <c r="D23" s="11"/>
      <c r="E23" s="11">
        <v>216</v>
      </c>
      <c r="F23" s="11">
        <v>18</v>
      </c>
      <c r="G23" s="45">
        <f t="shared" si="2"/>
        <v>9</v>
      </c>
      <c r="H23" s="6"/>
      <c r="I23" s="6"/>
      <c r="J23" s="6"/>
      <c r="K23" s="6"/>
      <c r="L23" s="7"/>
    </row>
    <row r="24" spans="1:12" outlineLevel="1" x14ac:dyDescent="0.2">
      <c r="A24" s="52"/>
      <c r="B24" s="28" t="s">
        <v>30</v>
      </c>
      <c r="C24" s="11"/>
      <c r="D24" s="11"/>
      <c r="E24" s="11">
        <v>48</v>
      </c>
      <c r="F24" s="11">
        <v>4</v>
      </c>
      <c r="G24" s="45">
        <f t="shared" si="2"/>
        <v>2</v>
      </c>
      <c r="H24" s="6"/>
      <c r="I24" s="6"/>
      <c r="J24" s="6"/>
      <c r="K24" s="6"/>
      <c r="L24" s="7"/>
    </row>
    <row r="25" spans="1:12" outlineLevel="1" x14ac:dyDescent="0.2">
      <c r="A25" s="52"/>
      <c r="B25" s="33" t="s">
        <v>31</v>
      </c>
      <c r="C25" s="11"/>
      <c r="D25" s="11"/>
      <c r="E25" s="11">
        <v>24</v>
      </c>
      <c r="F25" s="11">
        <v>2</v>
      </c>
      <c r="G25" s="45">
        <f t="shared" si="2"/>
        <v>1</v>
      </c>
      <c r="H25" s="6"/>
      <c r="I25" s="6"/>
      <c r="J25" s="6"/>
      <c r="K25" s="6"/>
      <c r="L25" s="7"/>
    </row>
    <row r="26" spans="1:12" ht="15" x14ac:dyDescent="0.25">
      <c r="A26" s="54" t="s">
        <v>32</v>
      </c>
      <c r="B26" s="34" t="s">
        <v>33</v>
      </c>
      <c r="C26" s="12"/>
      <c r="D26" s="12"/>
      <c r="E26" s="12"/>
      <c r="F26" s="12"/>
      <c r="G26" s="46">
        <v>9</v>
      </c>
      <c r="H26" s="6"/>
      <c r="I26" s="6"/>
      <c r="J26" s="6"/>
      <c r="K26" s="6"/>
      <c r="L26" s="7"/>
    </row>
    <row r="27" spans="1:12" ht="30" x14ac:dyDescent="0.25">
      <c r="A27" s="52" t="s">
        <v>34</v>
      </c>
      <c r="B27" s="48" t="s">
        <v>35</v>
      </c>
      <c r="C27" s="40">
        <v>70</v>
      </c>
      <c r="D27" s="40"/>
      <c r="E27" s="40">
        <v>70</v>
      </c>
      <c r="F27" s="40">
        <v>42</v>
      </c>
      <c r="G27" s="44">
        <f>SUM(C27:F27)/26</f>
        <v>7</v>
      </c>
      <c r="H27" s="6"/>
      <c r="I27" s="6"/>
      <c r="J27" s="6"/>
      <c r="K27" s="6"/>
      <c r="L27" s="7"/>
    </row>
    <row r="28" spans="1:12" ht="25.15" customHeight="1" x14ac:dyDescent="0.25">
      <c r="A28" s="55" t="s">
        <v>36</v>
      </c>
      <c r="B28" s="49" t="s">
        <v>37</v>
      </c>
      <c r="C28" s="40">
        <v>70</v>
      </c>
      <c r="D28" s="40"/>
      <c r="E28" s="40">
        <v>70</v>
      </c>
      <c r="F28" s="40">
        <v>42</v>
      </c>
      <c r="G28" s="44">
        <f>SUM(C28:F28)/26</f>
        <v>7</v>
      </c>
      <c r="H28" s="6"/>
      <c r="I28" s="6"/>
      <c r="J28" s="6"/>
      <c r="K28" s="6"/>
      <c r="L28" s="7"/>
    </row>
    <row r="29" spans="1:12" ht="15" x14ac:dyDescent="0.25">
      <c r="A29" s="52" t="s">
        <v>38</v>
      </c>
      <c r="B29" s="35" t="s">
        <v>39</v>
      </c>
      <c r="C29" s="40">
        <v>36</v>
      </c>
      <c r="D29" s="40"/>
      <c r="E29" s="40"/>
      <c r="F29" s="40">
        <v>16</v>
      </c>
      <c r="G29" s="44">
        <f>SUM(C29:F29)/26</f>
        <v>2</v>
      </c>
      <c r="H29" s="9"/>
      <c r="I29" s="6"/>
      <c r="J29" s="6"/>
      <c r="K29" s="6"/>
      <c r="L29" s="7"/>
    </row>
    <row r="30" spans="1:12" ht="15" x14ac:dyDescent="0.25">
      <c r="A30" s="52" t="s">
        <v>40</v>
      </c>
      <c r="B30" s="35" t="s">
        <v>41</v>
      </c>
      <c r="C30" s="41">
        <v>36</v>
      </c>
      <c r="D30" s="41"/>
      <c r="E30" s="41"/>
      <c r="F30" s="41">
        <v>16</v>
      </c>
      <c r="G30" s="44">
        <f>SUM(C30:F30)/26</f>
        <v>2</v>
      </c>
      <c r="H30" s="8"/>
      <c r="I30" s="8"/>
      <c r="J30" s="8"/>
      <c r="K30" s="8"/>
      <c r="L30" s="8"/>
    </row>
    <row r="31" spans="1:12" ht="15" x14ac:dyDescent="0.25">
      <c r="A31" s="54" t="s">
        <v>52</v>
      </c>
      <c r="B31" s="36" t="s">
        <v>42</v>
      </c>
      <c r="C31" s="13"/>
      <c r="D31" s="13"/>
      <c r="E31" s="13"/>
      <c r="F31" s="13"/>
      <c r="G31" s="47">
        <v>1</v>
      </c>
      <c r="H31" s="3"/>
      <c r="I31" s="3"/>
      <c r="J31" s="3"/>
      <c r="K31" s="3"/>
      <c r="L31" s="7"/>
    </row>
    <row r="32" spans="1:12" ht="15" x14ac:dyDescent="0.2">
      <c r="A32" s="56"/>
      <c r="B32" s="37" t="s">
        <v>8</v>
      </c>
      <c r="C32" s="19"/>
      <c r="D32" s="19"/>
      <c r="E32" s="19"/>
      <c r="F32" s="19"/>
      <c r="G32" s="20">
        <f>G9+G26+G31</f>
        <v>60</v>
      </c>
      <c r="H32" s="3"/>
      <c r="I32" s="3"/>
      <c r="J32" s="3"/>
      <c r="K32" s="3"/>
      <c r="L32" s="7"/>
    </row>
  </sheetData>
  <mergeCells count="7">
    <mergeCell ref="A6:A8"/>
    <mergeCell ref="B6:B8"/>
    <mergeCell ref="C6:G6"/>
    <mergeCell ref="H6:L6"/>
    <mergeCell ref="C7:G7"/>
    <mergeCell ref="H7:L7"/>
    <mergeCell ref="C3:G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2185f-c49b-4446-b8da-b3bf77d98b33" xsi:nil="true"/>
    <lcf76f155ced4ddcb4097134ff3c332f xmlns="6276b19b-6924-4f8d-9f64-e1452072b5b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AF6B151AA4B844A47D093497EB0AAF" ma:contentTypeVersion="30" ma:contentTypeDescription="Loo uus dokument" ma:contentTypeScope="" ma:versionID="4a4c1ceb5d13b059480c5209a9b98d6a">
  <xsd:schema xmlns:xsd="http://www.w3.org/2001/XMLSchema" xmlns:xs="http://www.w3.org/2001/XMLSchema" xmlns:p="http://schemas.microsoft.com/office/2006/metadata/properties" xmlns:ns2="9f8d0820-d985-41b6-b13f-3cd30caf1ce2" xmlns:ns3="6276b19b-6924-4f8d-9f64-e1452072b5b5" xmlns:ns4="6422185f-c49b-4446-b8da-b3bf77d98b33" targetNamespace="http://schemas.microsoft.com/office/2006/metadata/properties" ma:root="true" ma:fieldsID="ce617817374bc1f920422c1aab5b8661" ns2:_="" ns3:_="" ns4:_="">
    <xsd:import namespace="9f8d0820-d985-41b6-b13f-3cd30caf1ce2"/>
    <xsd:import namespace="6276b19b-6924-4f8d-9f64-e1452072b5b5"/>
    <xsd:import namespace="6422185f-c49b-4446-b8da-b3bf77d98b3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d0820-d985-41b6-b13f-3cd30caf1c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6b19b-6924-4f8d-9f64-e1452072b5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66ad9e67-c355-46a4-bec7-91985684d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185f-c49b-4446-b8da-b3bf77d98b3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d966812-9b0b-430e-8797-92f258b784ee}" ma:internalName="TaxCatchAll" ma:showField="CatchAllData" ma:web="6422185f-c49b-4446-b8da-b3bf77d98b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30C62F-EF99-4761-BD87-7375C5B37F01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6d81e610-3b51-4681-90ae-d37aabef439b"/>
    <ds:schemaRef ds:uri="9f8d0820-d985-41b6-b13f-3cd30caf1ce2"/>
    <ds:schemaRef ds:uri="http://schemas.openxmlformats.org/package/2006/metadata/core-properties"/>
    <ds:schemaRef ds:uri="6422185f-c49b-4446-b8da-b3bf77d98b33"/>
    <ds:schemaRef ds:uri="http://purl.org/dc/terms/"/>
    <ds:schemaRef ds:uri="6276b19b-6924-4f8d-9f64-e1452072b5b5"/>
  </ds:schemaRefs>
</ds:datastoreItem>
</file>

<file path=customXml/itemProps2.xml><?xml version="1.0" encoding="utf-8"?>
<ds:datastoreItem xmlns:ds="http://schemas.openxmlformats.org/officeDocument/2006/customXml" ds:itemID="{68583B73-A895-4992-B830-790E84C5E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8C3469-0BD2-40F8-9210-E04368BBA0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8d0820-d985-41b6-b13f-3cd30caf1ce2"/>
    <ds:schemaRef ds:uri="6276b19b-6924-4f8d-9f64-e1452072b5b5"/>
    <ds:schemaRef ds:uri="6422185f-c49b-4446-b8da-b3bf77d98b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Anu Kose</dc:creator>
  <cp:keywords/>
  <dc:description/>
  <cp:lastModifiedBy>Anni Viirmets</cp:lastModifiedBy>
  <cp:revision/>
  <dcterms:created xsi:type="dcterms:W3CDTF">2023-01-16T17:42:02Z</dcterms:created>
  <dcterms:modified xsi:type="dcterms:W3CDTF">2025-03-06T08:15:40Z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0x0101003AAF6B151AA4B844A47D093497EB0AAF</vt:lpwstr>
  </property>
  <property fmtid="{D5CDD505-2E9C-101B-9397-08002B2CF9AE}" pid="3" name="MediaServiceImageTags">
    <vt:lpwstr/>
  </property>
</Properties>
</file>