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MEHED" sheetId="1" r:id="rId1"/>
    <sheet name="NAISED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2" l="1"/>
  <c r="O26" i="2"/>
  <c r="O21" i="2"/>
  <c r="O16" i="2"/>
  <c r="O11" i="2"/>
  <c r="O10" i="2"/>
  <c r="P27" i="2"/>
  <c r="O27" i="2"/>
  <c r="P22" i="2"/>
  <c r="O22" i="2"/>
  <c r="P12" i="2"/>
  <c r="O12" i="2"/>
  <c r="P7" i="2"/>
  <c r="O7" i="2"/>
  <c r="P17" i="2"/>
  <c r="O17" i="2"/>
  <c r="P30" i="2"/>
  <c r="P29" i="2"/>
  <c r="P28" i="2"/>
  <c r="P25" i="2"/>
  <c r="P24" i="2"/>
  <c r="P23" i="2"/>
  <c r="P20" i="2"/>
  <c r="P19" i="2"/>
  <c r="P18" i="2"/>
  <c r="P9" i="2"/>
  <c r="P10" i="2"/>
  <c r="P8" i="2"/>
  <c r="O30" i="2"/>
  <c r="O29" i="2"/>
  <c r="O28" i="2"/>
  <c r="O25" i="2"/>
  <c r="O24" i="2"/>
  <c r="O23" i="2"/>
  <c r="O20" i="2"/>
  <c r="O19" i="2"/>
  <c r="O18" i="2"/>
  <c r="O15" i="2"/>
  <c r="O14" i="2"/>
  <c r="O13" i="2"/>
  <c r="O9" i="2"/>
  <c r="O8" i="2"/>
  <c r="P15" i="2"/>
  <c r="P14" i="2"/>
  <c r="P13" i="2"/>
  <c r="M10" i="1"/>
  <c r="Q28" i="2" l="1"/>
  <c r="Q7" i="2"/>
  <c r="Q17" i="2"/>
  <c r="Q27" i="2"/>
  <c r="Q22" i="2"/>
  <c r="Q18" i="2"/>
  <c r="Q8" i="2"/>
  <c r="Q13" i="2"/>
  <c r="Q12" i="2"/>
  <c r="Q23" i="2"/>
  <c r="O6" i="1"/>
  <c r="M15" i="1"/>
  <c r="M25" i="1"/>
  <c r="N24" i="1"/>
  <c r="M24" i="1"/>
  <c r="N23" i="1"/>
  <c r="M23" i="1"/>
  <c r="N22" i="1"/>
  <c r="M22" i="1"/>
  <c r="N21" i="1"/>
  <c r="M21" i="1"/>
  <c r="O21" i="1" s="1"/>
  <c r="M20" i="1"/>
  <c r="N19" i="1"/>
  <c r="M19" i="1"/>
  <c r="N18" i="1"/>
  <c r="M18" i="1"/>
  <c r="N17" i="1"/>
  <c r="M17" i="1"/>
  <c r="N16" i="1"/>
  <c r="M16" i="1"/>
  <c r="N14" i="1"/>
  <c r="M14" i="1"/>
  <c r="N13" i="1"/>
  <c r="M13" i="1"/>
  <c r="N12" i="1"/>
  <c r="M12" i="1"/>
  <c r="N11" i="1"/>
  <c r="M11" i="1"/>
  <c r="N9" i="1"/>
  <c r="M9" i="1"/>
  <c r="N8" i="1"/>
  <c r="M8" i="1"/>
  <c r="N7" i="1"/>
  <c r="M7" i="1"/>
  <c r="N6" i="1"/>
  <c r="M6" i="1"/>
  <c r="O12" i="1" l="1"/>
  <c r="O22" i="1"/>
  <c r="O17" i="1"/>
  <c r="O7" i="1"/>
  <c r="O16" i="1"/>
  <c r="O11" i="1"/>
</calcChain>
</file>

<file path=xl/sharedStrings.xml><?xml version="1.0" encoding="utf-8"?>
<sst xmlns="http://schemas.openxmlformats.org/spreadsheetml/2006/main" count="46" uniqueCount="27">
  <si>
    <t>PPK III kursus - PtS171</t>
  </si>
  <si>
    <t>ERASMUS + PPK I kursus</t>
  </si>
  <si>
    <t>FK</t>
  </si>
  <si>
    <t>PPK Paikuse</t>
  </si>
  <si>
    <t>geimide suhe</t>
  </si>
  <si>
    <t>punktide suhe</t>
  </si>
  <si>
    <t>Punkte</t>
  </si>
  <si>
    <t>Koht</t>
  </si>
  <si>
    <t>I</t>
  </si>
  <si>
    <t>II</t>
  </si>
  <si>
    <t>III</t>
  </si>
  <si>
    <t>IV</t>
  </si>
  <si>
    <t>PPK III kursus - PtS171 : Karl Lumi; Matis Juuremaa; Hendrik Ebber; Marko Koskinen; Einar Michelson; Rasmus-Krister Tuisk</t>
  </si>
  <si>
    <t>ERASMUS + PPK I kursus :  Andis Koppel; Madis-Mattias Lind; Tõnu Leesnurm; Damian Cuprišin; Jaroslav Vasicko; Milan Ostrihon</t>
  </si>
  <si>
    <t>FK : Vjatseslav Tšernikov; Raimond Reinap; Karlis Padar; Robert Põldoja; Kardo Liitmäe; Ivar Kolosovski; Derek Karu</t>
  </si>
  <si>
    <t>PPK Paikuse: Henri Kivikangur; Raul Krimberg; Priidik Pard; Erik Polzunov; Erik Kortšinski; Mark Pilin; Martti Toom</t>
  </si>
  <si>
    <t>PPK I Kursus</t>
  </si>
  <si>
    <t>Töötajad</t>
  </si>
  <si>
    <t>Erasmus + PPK I</t>
  </si>
  <si>
    <t>PPK III Kursus</t>
  </si>
  <si>
    <t>FK : Grete Rüütli; Anita Kattai; Laura Väikemaa; Marii Piksar; Kristiina Sarv; Anastassia Poljatšihhina; Melani Adrat; Laura Tervonen</t>
  </si>
  <si>
    <t>PPK I Kursus : Laura Trašanov; Sofia Kosareva, Teele Utsal, Rety Artla, Astrid Erik; Triin Mutli</t>
  </si>
  <si>
    <t>Töötajad: Kristel Härm; Eger Karuse; Epp Jalakas; Siret Linnas; Kätlin Hantson; Renne Merilo</t>
  </si>
  <si>
    <t>PPK III Kursus : Gerli Valgre; Rahel Repkin; Hella Lillmaa; Kerda Saagim; Mari Rand; Liisbet Karjane; Berit Terras</t>
  </si>
  <si>
    <t>SKA MV Võrkpallis 2019 MEHED</t>
  </si>
  <si>
    <t>SKA MV Võrkpallis 2019 NAISED</t>
  </si>
  <si>
    <t>Erasmus + PPK I: Ružena Langova; Maike Hubler; Kristine Lados; Romana Tranovcova; Mari Pirhonen; Gettley Pikkor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</si>
</sst>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1" fontId="0" fillId="0" borderId="0" xfId="0" applyNumberFormat="1"/>
    <xf numFmtId="1" fontId="0" fillId="0" borderId="0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7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horizontal="left"/>
    </xf>
    <xf numFmtId="1" fontId="0" fillId="0" borderId="9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left"/>
    </xf>
    <xf numFmtId="1" fontId="1" fillId="3" borderId="4" xfId="0" applyNumberFormat="1" applyFont="1" applyFill="1" applyBorder="1" applyAlignment="1">
      <alignment horizontal="center"/>
    </xf>
    <xf numFmtId="1" fontId="0" fillId="5" borderId="0" xfId="0" applyNumberFormat="1" applyFill="1" applyBorder="1"/>
    <xf numFmtId="1" fontId="1" fillId="3" borderId="14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left"/>
    </xf>
    <xf numFmtId="1" fontId="0" fillId="0" borderId="16" xfId="0" applyNumberFormat="1" applyFill="1" applyBorder="1" applyAlignment="1">
      <alignment horizontal="left"/>
    </xf>
    <xf numFmtId="1" fontId="0" fillId="0" borderId="17" xfId="0" applyNumberFormat="1" applyFill="1" applyBorder="1" applyAlignment="1">
      <alignment horizontal="left"/>
    </xf>
    <xf numFmtId="1" fontId="0" fillId="0" borderId="13" xfId="0" applyNumberFormat="1" applyFill="1" applyBorder="1"/>
    <xf numFmtId="1" fontId="0" fillId="5" borderId="19" xfId="0" applyNumberFormat="1" applyFill="1" applyBorder="1"/>
    <xf numFmtId="1" fontId="0" fillId="5" borderId="21" xfId="0" applyNumberFormat="1" applyFill="1" applyBorder="1"/>
    <xf numFmtId="2" fontId="0" fillId="0" borderId="0" xfId="0" applyNumberFormat="1" applyBorder="1"/>
    <xf numFmtId="1" fontId="0" fillId="5" borderId="1" xfId="0" applyNumberFormat="1" applyFill="1" applyBorder="1"/>
    <xf numFmtId="1" fontId="0" fillId="5" borderId="2" xfId="0" applyNumberFormat="1" applyFill="1" applyBorder="1"/>
    <xf numFmtId="2" fontId="0" fillId="6" borderId="0" xfId="0" applyNumberFormat="1" applyFill="1" applyBorder="1"/>
    <xf numFmtId="1" fontId="0" fillId="3" borderId="0" xfId="0" applyNumberFormat="1" applyFill="1" applyBorder="1"/>
    <xf numFmtId="2" fontId="0" fillId="7" borderId="0" xfId="0" applyNumberFormat="1" applyFill="1" applyBorder="1"/>
    <xf numFmtId="1" fontId="0" fillId="7" borderId="0" xfId="0" applyNumberFormat="1" applyFill="1"/>
    <xf numFmtId="1" fontId="0" fillId="6" borderId="0" xfId="0" applyNumberFormat="1" applyFill="1"/>
    <xf numFmtId="1" fontId="0" fillId="3" borderId="13" xfId="0" applyNumberFormat="1" applyFill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2" fontId="0" fillId="6" borderId="40" xfId="0" applyNumberFormat="1" applyFill="1" applyBorder="1"/>
    <xf numFmtId="1" fontId="0" fillId="0" borderId="39" xfId="0" applyNumberFormat="1" applyFill="1" applyBorder="1"/>
    <xf numFmtId="1" fontId="0" fillId="0" borderId="40" xfId="0" applyNumberFormat="1" applyFill="1" applyBorder="1"/>
    <xf numFmtId="2" fontId="0" fillId="7" borderId="40" xfId="0" applyNumberFormat="1" applyFill="1" applyBorder="1"/>
    <xf numFmtId="2" fontId="0" fillId="0" borderId="40" xfId="0" applyNumberFormat="1" applyBorder="1"/>
    <xf numFmtId="1" fontId="0" fillId="5" borderId="42" xfId="0" applyNumberFormat="1" applyFill="1" applyBorder="1"/>
    <xf numFmtId="1" fontId="0" fillId="5" borderId="20" xfId="0" applyNumberFormat="1" applyFill="1" applyBorder="1"/>
    <xf numFmtId="1" fontId="0" fillId="5" borderId="3" xfId="0" applyNumberFormat="1" applyFill="1" applyBorder="1"/>
    <xf numFmtId="1" fontId="0" fillId="5" borderId="22" xfId="0" applyNumberFormat="1" applyFill="1" applyBorder="1"/>
    <xf numFmtId="1" fontId="0" fillId="0" borderId="23" xfId="0" applyNumberFormat="1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 vertical="center" wrapText="1"/>
    </xf>
    <xf numFmtId="1" fontId="0" fillId="0" borderId="25" xfId="0" applyNumberFormat="1" applyFill="1" applyBorder="1" applyAlignment="1">
      <alignment horizontal="center" wrapText="1"/>
    </xf>
    <xf numFmtId="1" fontId="0" fillId="0" borderId="26" xfId="0" applyNumberFormat="1" applyFill="1" applyBorder="1" applyAlignment="1">
      <alignment horizontal="center" wrapText="1"/>
    </xf>
    <xf numFmtId="1" fontId="0" fillId="0" borderId="27" xfId="0" applyNumberFormat="1" applyFill="1" applyBorder="1" applyAlignment="1">
      <alignment horizontal="center" wrapText="1"/>
    </xf>
    <xf numFmtId="1" fontId="0" fillId="0" borderId="28" xfId="0" applyNumberFormat="1" applyFill="1" applyBorder="1" applyAlignment="1">
      <alignment horizontal="center" wrapText="1"/>
    </xf>
    <xf numFmtId="1" fontId="0" fillId="0" borderId="29" xfId="0" applyNumberFormat="1" applyFill="1" applyBorder="1" applyAlignment="1">
      <alignment horizontal="center" wrapText="1"/>
    </xf>
    <xf numFmtId="1" fontId="0" fillId="0" borderId="30" xfId="0" applyNumberFormat="1" applyFill="1" applyBorder="1" applyAlignment="1">
      <alignment horizontal="center" wrapText="1"/>
    </xf>
    <xf numFmtId="1" fontId="2" fillId="4" borderId="5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3" fillId="2" borderId="39" xfId="0" applyNumberFormat="1" applyFont="1" applyFill="1" applyBorder="1" applyAlignment="1">
      <alignment horizontal="center"/>
    </xf>
    <xf numFmtId="1" fontId="3" fillId="2" borderId="4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/>
    </xf>
    <xf numFmtId="1" fontId="3" fillId="2" borderId="37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0"/>
  <sheetViews>
    <sheetView tabSelected="1" topLeftCell="B1" workbookViewId="0">
      <selection activeCell="I2" sqref="I2"/>
    </sheetView>
  </sheetViews>
  <sheetFormatPr defaultRowHeight="15" x14ac:dyDescent="0.25"/>
  <cols>
    <col min="1" max="12" width="9.140625" style="1"/>
    <col min="13" max="13" width="9.140625" style="1" customWidth="1"/>
    <col min="14" max="16" width="9.140625" style="1"/>
    <col min="17" max="17" width="14.28515625" style="1" customWidth="1"/>
    <col min="18" max="16384" width="9.140625" style="1"/>
  </cols>
  <sheetData>
    <row r="2" spans="2:31" ht="15.75" thickBot="1" x14ac:dyDescent="0.3">
      <c r="Q2" s="27" t="s">
        <v>4</v>
      </c>
    </row>
    <row r="3" spans="2:31" ht="15.75" thickTop="1" x14ac:dyDescent="0.25">
      <c r="B3" s="4"/>
      <c r="C3" s="50" t="s">
        <v>24</v>
      </c>
      <c r="D3" s="51"/>
      <c r="E3" s="42" t="s">
        <v>0</v>
      </c>
      <c r="F3" s="43"/>
      <c r="G3" s="43" t="s">
        <v>1</v>
      </c>
      <c r="H3" s="43"/>
      <c r="I3" s="63" t="s">
        <v>2</v>
      </c>
      <c r="J3" s="63"/>
      <c r="K3" s="63" t="s">
        <v>3</v>
      </c>
      <c r="L3" s="66"/>
      <c r="M3" s="73" t="s">
        <v>6</v>
      </c>
      <c r="N3" s="74"/>
      <c r="O3" s="74"/>
      <c r="P3" s="77" t="s">
        <v>7</v>
      </c>
      <c r="Q3" s="26" t="s">
        <v>5</v>
      </c>
    </row>
    <row r="4" spans="2:31" x14ac:dyDescent="0.25">
      <c r="B4" s="4"/>
      <c r="C4" s="52"/>
      <c r="D4" s="53"/>
      <c r="E4" s="44"/>
      <c r="F4" s="45"/>
      <c r="G4" s="45"/>
      <c r="H4" s="45"/>
      <c r="I4" s="64"/>
      <c r="J4" s="64"/>
      <c r="K4" s="64"/>
      <c r="L4" s="67"/>
      <c r="M4" s="75"/>
      <c r="N4" s="76"/>
      <c r="O4" s="76"/>
      <c r="P4" s="78"/>
    </row>
    <row r="5" spans="2:31" ht="15.75" thickBot="1" x14ac:dyDescent="0.3">
      <c r="B5" s="4"/>
      <c r="C5" s="54"/>
      <c r="D5" s="55"/>
      <c r="E5" s="46"/>
      <c r="F5" s="47"/>
      <c r="G5" s="47"/>
      <c r="H5" s="47"/>
      <c r="I5" s="65"/>
      <c r="J5" s="65"/>
      <c r="K5" s="65"/>
      <c r="L5" s="68"/>
      <c r="M5" s="75"/>
      <c r="N5" s="76"/>
      <c r="O5" s="76"/>
      <c r="P5" s="78"/>
    </row>
    <row r="6" spans="2:31" ht="15.75" thickBot="1" x14ac:dyDescent="0.3">
      <c r="B6" s="4"/>
      <c r="C6" s="40" t="s">
        <v>0</v>
      </c>
      <c r="D6" s="41"/>
      <c r="E6" s="21"/>
      <c r="F6" s="18"/>
      <c r="G6" s="11">
        <v>1</v>
      </c>
      <c r="H6" s="11">
        <v>2</v>
      </c>
      <c r="I6" s="11">
        <v>2</v>
      </c>
      <c r="J6" s="11">
        <v>0</v>
      </c>
      <c r="K6" s="11">
        <v>0</v>
      </c>
      <c r="L6" s="13">
        <v>2</v>
      </c>
      <c r="M6" s="29">
        <f t="shared" ref="M6:N9" si="0">E6+G6+I6+K6</f>
        <v>3</v>
      </c>
      <c r="N6" s="30">
        <f t="shared" si="0"/>
        <v>4</v>
      </c>
      <c r="O6" s="31">
        <f>M6/N6</f>
        <v>0.75</v>
      </c>
      <c r="P6" s="58" t="s">
        <v>10</v>
      </c>
      <c r="R6" s="62" t="s">
        <v>12</v>
      </c>
      <c r="S6" s="62"/>
      <c r="T6" s="62"/>
      <c r="U6" s="62"/>
      <c r="V6" s="62"/>
      <c r="W6" s="62"/>
      <c r="X6" s="62"/>
      <c r="Y6" s="2"/>
      <c r="Z6" s="2"/>
      <c r="AA6" s="2"/>
      <c r="AB6" s="2"/>
      <c r="AC6" s="2"/>
      <c r="AD6" s="2"/>
      <c r="AE6" s="2"/>
    </row>
    <row r="7" spans="2:31" ht="15.75" thickBot="1" x14ac:dyDescent="0.3">
      <c r="B7" s="4"/>
      <c r="C7" s="40"/>
      <c r="D7" s="41"/>
      <c r="E7" s="22"/>
      <c r="F7" s="12"/>
      <c r="G7" s="5">
        <v>15</v>
      </c>
      <c r="H7" s="6">
        <v>8</v>
      </c>
      <c r="I7" s="5">
        <v>15</v>
      </c>
      <c r="J7" s="6">
        <v>7</v>
      </c>
      <c r="K7" s="5">
        <v>7</v>
      </c>
      <c r="L7" s="14">
        <v>15</v>
      </c>
      <c r="M7" s="32">
        <f t="shared" si="0"/>
        <v>37</v>
      </c>
      <c r="N7" s="33">
        <f t="shared" si="0"/>
        <v>30</v>
      </c>
      <c r="O7" s="34">
        <f>(SUM(M7:M9)/(SUM(N7:N9)))</f>
        <v>1.0810810810810811</v>
      </c>
      <c r="P7" s="58"/>
      <c r="R7" s="62"/>
      <c r="S7" s="62"/>
      <c r="T7" s="62"/>
      <c r="U7" s="62"/>
      <c r="V7" s="62"/>
      <c r="W7" s="62"/>
      <c r="X7" s="62"/>
      <c r="Y7" s="2"/>
      <c r="Z7" s="2"/>
      <c r="AA7" s="2"/>
      <c r="AB7" s="2"/>
      <c r="AC7" s="2"/>
      <c r="AD7" s="2"/>
      <c r="AE7" s="2"/>
    </row>
    <row r="8" spans="2:31" ht="15.75" thickBot="1" x14ac:dyDescent="0.3">
      <c r="B8" s="4"/>
      <c r="C8" s="40"/>
      <c r="D8" s="41"/>
      <c r="E8" s="22"/>
      <c r="F8" s="12"/>
      <c r="G8" s="7">
        <v>12</v>
      </c>
      <c r="H8" s="8">
        <v>15</v>
      </c>
      <c r="I8" s="7">
        <v>15</v>
      </c>
      <c r="J8" s="8">
        <v>6</v>
      </c>
      <c r="K8" s="7">
        <v>12</v>
      </c>
      <c r="L8" s="15">
        <v>15</v>
      </c>
      <c r="M8" s="32">
        <f t="shared" si="0"/>
        <v>39</v>
      </c>
      <c r="N8" s="33">
        <f t="shared" si="0"/>
        <v>36</v>
      </c>
      <c r="O8" s="35"/>
      <c r="P8" s="58"/>
      <c r="R8" s="62"/>
      <c r="S8" s="62"/>
      <c r="T8" s="62"/>
      <c r="U8" s="62"/>
      <c r="V8" s="62"/>
      <c r="W8" s="62"/>
      <c r="X8" s="62"/>
      <c r="Y8" s="2"/>
      <c r="Z8" s="2"/>
      <c r="AA8" s="2"/>
      <c r="AB8" s="2"/>
      <c r="AC8" s="2"/>
      <c r="AD8" s="2"/>
      <c r="AE8" s="2"/>
    </row>
    <row r="9" spans="2:31" ht="15.75" thickBot="1" x14ac:dyDescent="0.3">
      <c r="B9" s="4"/>
      <c r="C9" s="40"/>
      <c r="D9" s="41"/>
      <c r="E9" s="22"/>
      <c r="F9" s="12"/>
      <c r="G9" s="9">
        <v>4</v>
      </c>
      <c r="H9" s="10">
        <v>8</v>
      </c>
      <c r="I9" s="9"/>
      <c r="J9" s="10"/>
      <c r="K9" s="9"/>
      <c r="L9" s="16"/>
      <c r="M9" s="32">
        <f t="shared" si="0"/>
        <v>4</v>
      </c>
      <c r="N9" s="33">
        <f t="shared" si="0"/>
        <v>8</v>
      </c>
      <c r="O9" s="35"/>
      <c r="P9" s="58"/>
      <c r="R9" s="62"/>
      <c r="S9" s="62"/>
      <c r="T9" s="62"/>
      <c r="U9" s="62"/>
      <c r="V9" s="62"/>
      <c r="W9" s="62"/>
      <c r="X9" s="62"/>
      <c r="Y9" s="2"/>
      <c r="Z9" s="2"/>
      <c r="AA9" s="2"/>
      <c r="AB9" s="2"/>
      <c r="AC9" s="2"/>
      <c r="AD9" s="2"/>
      <c r="AE9" s="2"/>
    </row>
    <row r="10" spans="2:31" ht="21.75" thickBot="1" x14ac:dyDescent="0.4">
      <c r="B10" s="4"/>
      <c r="C10" s="40"/>
      <c r="D10" s="41"/>
      <c r="E10" s="22"/>
      <c r="F10" s="12"/>
      <c r="G10" s="48">
        <v>1</v>
      </c>
      <c r="H10" s="49"/>
      <c r="I10" s="48">
        <v>2</v>
      </c>
      <c r="J10" s="49"/>
      <c r="K10" s="48">
        <v>0</v>
      </c>
      <c r="L10" s="61"/>
      <c r="M10" s="56">
        <f t="shared" ref="M10:M25" si="1">E10+G10+I10+K10</f>
        <v>3</v>
      </c>
      <c r="N10" s="57"/>
      <c r="O10" s="57"/>
      <c r="P10" s="58"/>
      <c r="R10" s="62"/>
      <c r="S10" s="62"/>
      <c r="T10" s="62"/>
      <c r="U10" s="62"/>
      <c r="V10" s="62"/>
      <c r="W10" s="62"/>
      <c r="X10" s="62"/>
      <c r="Y10" s="2"/>
      <c r="Z10" s="2"/>
      <c r="AA10" s="2"/>
      <c r="AB10" s="2"/>
      <c r="AC10" s="2"/>
      <c r="AD10" s="2"/>
      <c r="AE10" s="2"/>
    </row>
    <row r="11" spans="2:31" ht="15.75" thickBot="1" x14ac:dyDescent="0.3">
      <c r="B11" s="4"/>
      <c r="C11" s="40" t="s">
        <v>1</v>
      </c>
      <c r="D11" s="41"/>
      <c r="E11" s="11">
        <v>2</v>
      </c>
      <c r="F11" s="11">
        <v>1</v>
      </c>
      <c r="G11" s="12"/>
      <c r="H11" s="12"/>
      <c r="I11" s="11">
        <v>2</v>
      </c>
      <c r="J11" s="11">
        <v>0</v>
      </c>
      <c r="K11" s="11">
        <v>1</v>
      </c>
      <c r="L11" s="13">
        <v>2</v>
      </c>
      <c r="M11" s="29">
        <f t="shared" si="1"/>
        <v>5</v>
      </c>
      <c r="N11" s="30">
        <f>F11+H11+J11+L11</f>
        <v>3</v>
      </c>
      <c r="O11" s="31">
        <f>M11/N11</f>
        <v>1.6666666666666667</v>
      </c>
      <c r="P11" s="58" t="s">
        <v>9</v>
      </c>
      <c r="R11" s="62" t="s">
        <v>13</v>
      </c>
      <c r="S11" s="62"/>
      <c r="T11" s="62"/>
      <c r="U11" s="62"/>
      <c r="V11" s="62"/>
      <c r="W11" s="62"/>
      <c r="X11" s="62"/>
      <c r="Y11" s="2"/>
      <c r="Z11" s="2"/>
      <c r="AA11" s="2"/>
      <c r="AB11" s="2"/>
      <c r="AC11" s="2"/>
      <c r="AD11" s="2"/>
      <c r="AE11" s="2"/>
    </row>
    <row r="12" spans="2:31" ht="15.75" thickBot="1" x14ac:dyDescent="0.3">
      <c r="B12" s="4"/>
      <c r="C12" s="40"/>
      <c r="D12" s="41"/>
      <c r="E12" s="5">
        <v>8</v>
      </c>
      <c r="F12" s="6">
        <v>15</v>
      </c>
      <c r="G12" s="12"/>
      <c r="H12" s="12"/>
      <c r="I12" s="5">
        <v>15</v>
      </c>
      <c r="J12" s="6">
        <v>2</v>
      </c>
      <c r="K12" s="5">
        <v>12</v>
      </c>
      <c r="L12" s="14">
        <v>15</v>
      </c>
      <c r="M12" s="32">
        <f t="shared" si="1"/>
        <v>35</v>
      </c>
      <c r="N12" s="33">
        <f>F12+H12+J12+L12</f>
        <v>32</v>
      </c>
      <c r="O12" s="34">
        <f>(SUM(M12:M14)/(SUM(N12:N14)))</f>
        <v>1.273972602739726</v>
      </c>
      <c r="P12" s="58"/>
      <c r="R12" s="62"/>
      <c r="S12" s="62"/>
      <c r="T12" s="62"/>
      <c r="U12" s="62"/>
      <c r="V12" s="62"/>
      <c r="W12" s="62"/>
      <c r="X12" s="62"/>
      <c r="Y12" s="2"/>
      <c r="Z12" s="2"/>
      <c r="AA12" s="2"/>
      <c r="AB12" s="2"/>
      <c r="AC12" s="2"/>
      <c r="AD12" s="2"/>
      <c r="AE12" s="2"/>
    </row>
    <row r="13" spans="2:31" ht="15.75" thickBot="1" x14ac:dyDescent="0.3">
      <c r="B13" s="4"/>
      <c r="C13" s="40"/>
      <c r="D13" s="41"/>
      <c r="E13" s="7">
        <v>15</v>
      </c>
      <c r="F13" s="8">
        <v>12</v>
      </c>
      <c r="G13" s="12"/>
      <c r="H13" s="12"/>
      <c r="I13" s="7">
        <v>15</v>
      </c>
      <c r="J13" s="8">
        <v>8</v>
      </c>
      <c r="K13" s="7">
        <v>15</v>
      </c>
      <c r="L13" s="15">
        <v>9</v>
      </c>
      <c r="M13" s="32">
        <f t="shared" si="1"/>
        <v>45</v>
      </c>
      <c r="N13" s="33">
        <f>F13+H13+J13+L13</f>
        <v>29</v>
      </c>
      <c r="O13" s="35"/>
      <c r="P13" s="58"/>
      <c r="R13" s="62"/>
      <c r="S13" s="62"/>
      <c r="T13" s="62"/>
      <c r="U13" s="62"/>
      <c r="V13" s="62"/>
      <c r="W13" s="62"/>
      <c r="X13" s="62"/>
      <c r="Y13" s="2"/>
      <c r="Z13" s="2"/>
      <c r="AA13" s="2"/>
      <c r="AB13" s="2"/>
      <c r="AC13" s="2"/>
      <c r="AD13" s="2"/>
      <c r="AE13" s="2"/>
    </row>
    <row r="14" spans="2:31" ht="15.75" thickBot="1" x14ac:dyDescent="0.3">
      <c r="B14" s="4"/>
      <c r="C14" s="40"/>
      <c r="D14" s="41"/>
      <c r="E14" s="9">
        <v>8</v>
      </c>
      <c r="F14" s="10">
        <v>4</v>
      </c>
      <c r="G14" s="12"/>
      <c r="H14" s="12"/>
      <c r="I14" s="9"/>
      <c r="J14" s="10"/>
      <c r="K14" s="9">
        <v>5</v>
      </c>
      <c r="L14" s="16">
        <v>8</v>
      </c>
      <c r="M14" s="32">
        <f t="shared" si="1"/>
        <v>13</v>
      </c>
      <c r="N14" s="33">
        <f>F14+H14+J14+L14</f>
        <v>12</v>
      </c>
      <c r="O14" s="35"/>
      <c r="P14" s="58"/>
      <c r="R14" s="62"/>
      <c r="S14" s="62"/>
      <c r="T14" s="62"/>
      <c r="U14" s="62"/>
      <c r="V14" s="62"/>
      <c r="W14" s="62"/>
      <c r="X14" s="62"/>
      <c r="Y14" s="2"/>
      <c r="Z14" s="2"/>
      <c r="AA14" s="2"/>
      <c r="AB14" s="2"/>
      <c r="AC14" s="2"/>
      <c r="AD14" s="2"/>
      <c r="AE14" s="2"/>
    </row>
    <row r="15" spans="2:31" ht="21.75" thickBot="1" x14ac:dyDescent="0.4">
      <c r="B15" s="4"/>
      <c r="C15" s="40"/>
      <c r="D15" s="41"/>
      <c r="E15" s="48">
        <v>2</v>
      </c>
      <c r="F15" s="49"/>
      <c r="G15" s="12"/>
      <c r="H15" s="12"/>
      <c r="I15" s="48">
        <v>2</v>
      </c>
      <c r="J15" s="49"/>
      <c r="K15" s="48">
        <v>1</v>
      </c>
      <c r="L15" s="61"/>
      <c r="M15" s="56">
        <f t="shared" si="1"/>
        <v>5</v>
      </c>
      <c r="N15" s="57"/>
      <c r="O15" s="57"/>
      <c r="P15" s="58"/>
      <c r="R15" s="62"/>
      <c r="S15" s="62"/>
      <c r="T15" s="62"/>
      <c r="U15" s="62"/>
      <c r="V15" s="62"/>
      <c r="W15" s="62"/>
      <c r="X15" s="62"/>
      <c r="Y15" s="2"/>
      <c r="Z15" s="2"/>
      <c r="AA15" s="2"/>
      <c r="AB15" s="2"/>
      <c r="AC15" s="2"/>
      <c r="AD15" s="2"/>
      <c r="AE15" s="2"/>
    </row>
    <row r="16" spans="2:31" ht="15.75" thickBot="1" x14ac:dyDescent="0.3">
      <c r="B16" s="4"/>
      <c r="C16" s="59" t="s">
        <v>2</v>
      </c>
      <c r="D16" s="60"/>
      <c r="E16" s="11">
        <v>0</v>
      </c>
      <c r="F16" s="11">
        <v>2</v>
      </c>
      <c r="G16" s="11">
        <v>0</v>
      </c>
      <c r="H16" s="11">
        <v>2</v>
      </c>
      <c r="I16" s="12"/>
      <c r="J16" s="12"/>
      <c r="K16" s="11">
        <v>0</v>
      </c>
      <c r="L16" s="13">
        <v>2</v>
      </c>
      <c r="M16" s="29">
        <f t="shared" si="1"/>
        <v>0</v>
      </c>
      <c r="N16" s="30">
        <f>F16+H16+J16+L16</f>
        <v>6</v>
      </c>
      <c r="O16" s="31">
        <f>M16/N16</f>
        <v>0</v>
      </c>
      <c r="P16" s="58" t="s">
        <v>11</v>
      </c>
      <c r="R16" s="62" t="s">
        <v>14</v>
      </c>
      <c r="S16" s="62"/>
      <c r="T16" s="62"/>
      <c r="U16" s="62"/>
      <c r="V16" s="62"/>
      <c r="W16" s="62"/>
      <c r="X16" s="62"/>
      <c r="Y16" s="2"/>
      <c r="Z16" s="2"/>
      <c r="AA16" s="2"/>
      <c r="AB16" s="2"/>
      <c r="AC16" s="2"/>
      <c r="AD16" s="2"/>
      <c r="AE16" s="2"/>
    </row>
    <row r="17" spans="2:31" ht="15.75" thickBot="1" x14ac:dyDescent="0.3">
      <c r="B17" s="4"/>
      <c r="C17" s="59"/>
      <c r="D17" s="60"/>
      <c r="E17" s="5">
        <v>6</v>
      </c>
      <c r="F17" s="6">
        <v>15</v>
      </c>
      <c r="G17" s="5">
        <v>2</v>
      </c>
      <c r="H17" s="6">
        <v>15</v>
      </c>
      <c r="I17" s="12"/>
      <c r="J17" s="12"/>
      <c r="K17" s="5">
        <v>3</v>
      </c>
      <c r="L17" s="14">
        <v>15</v>
      </c>
      <c r="M17" s="32">
        <f t="shared" si="1"/>
        <v>11</v>
      </c>
      <c r="N17" s="33">
        <f>F17+H17+J17+L17</f>
        <v>45</v>
      </c>
      <c r="O17" s="34">
        <f>(SUM(M17:M19)/(SUM(N17:N19)))</f>
        <v>0.36666666666666664</v>
      </c>
      <c r="P17" s="58"/>
      <c r="R17" s="62"/>
      <c r="S17" s="62"/>
      <c r="T17" s="62"/>
      <c r="U17" s="62"/>
      <c r="V17" s="62"/>
      <c r="W17" s="62"/>
      <c r="X17" s="62"/>
      <c r="Y17" s="2"/>
      <c r="Z17" s="2"/>
      <c r="AA17" s="2"/>
      <c r="AB17" s="2"/>
      <c r="AC17" s="2"/>
      <c r="AD17" s="2"/>
      <c r="AE17" s="2"/>
    </row>
    <row r="18" spans="2:31" ht="15.75" thickBot="1" x14ac:dyDescent="0.3">
      <c r="B18" s="4"/>
      <c r="C18" s="59"/>
      <c r="D18" s="60"/>
      <c r="E18" s="7">
        <v>7</v>
      </c>
      <c r="F18" s="8">
        <v>15</v>
      </c>
      <c r="G18" s="7">
        <v>8</v>
      </c>
      <c r="H18" s="8">
        <v>15</v>
      </c>
      <c r="I18" s="12"/>
      <c r="J18" s="12"/>
      <c r="K18" s="7">
        <v>7</v>
      </c>
      <c r="L18" s="15">
        <v>15</v>
      </c>
      <c r="M18" s="32">
        <f t="shared" si="1"/>
        <v>22</v>
      </c>
      <c r="N18" s="33">
        <f>F18+H18+J18+L18</f>
        <v>45</v>
      </c>
      <c r="O18" s="35"/>
      <c r="P18" s="58"/>
      <c r="R18" s="62"/>
      <c r="S18" s="62"/>
      <c r="T18" s="62"/>
      <c r="U18" s="62"/>
      <c r="V18" s="62"/>
      <c r="W18" s="62"/>
      <c r="X18" s="62"/>
      <c r="Y18" s="2"/>
      <c r="Z18" s="2"/>
      <c r="AA18" s="2"/>
      <c r="AB18" s="2"/>
      <c r="AC18" s="2"/>
      <c r="AD18" s="2"/>
      <c r="AE18" s="2"/>
    </row>
    <row r="19" spans="2:31" ht="15.75" thickBot="1" x14ac:dyDescent="0.3">
      <c r="B19" s="4"/>
      <c r="C19" s="59"/>
      <c r="D19" s="60"/>
      <c r="E19" s="9"/>
      <c r="F19" s="10"/>
      <c r="G19" s="9"/>
      <c r="H19" s="10"/>
      <c r="I19" s="12"/>
      <c r="J19" s="12"/>
      <c r="K19" s="9"/>
      <c r="L19" s="16"/>
      <c r="M19" s="32">
        <f t="shared" si="1"/>
        <v>0</v>
      </c>
      <c r="N19" s="33">
        <f>F19+H19+J19+L19</f>
        <v>0</v>
      </c>
      <c r="O19" s="35"/>
      <c r="P19" s="58"/>
      <c r="R19" s="62"/>
      <c r="S19" s="62"/>
      <c r="T19" s="62"/>
      <c r="U19" s="62"/>
      <c r="V19" s="62"/>
      <c r="W19" s="62"/>
      <c r="X19" s="62"/>
      <c r="Y19" s="2"/>
      <c r="Z19" s="2"/>
      <c r="AA19" s="2"/>
      <c r="AB19" s="2"/>
      <c r="AC19" s="2"/>
      <c r="AD19" s="2"/>
      <c r="AE19" s="2"/>
    </row>
    <row r="20" spans="2:31" ht="21.75" thickBot="1" x14ac:dyDescent="0.4">
      <c r="B20" s="4"/>
      <c r="C20" s="59"/>
      <c r="D20" s="60"/>
      <c r="E20" s="48">
        <v>0</v>
      </c>
      <c r="F20" s="49"/>
      <c r="G20" s="48">
        <v>0</v>
      </c>
      <c r="H20" s="49"/>
      <c r="I20" s="12"/>
      <c r="J20" s="12"/>
      <c r="K20" s="48">
        <v>0</v>
      </c>
      <c r="L20" s="61"/>
      <c r="M20" s="56">
        <f t="shared" si="1"/>
        <v>0</v>
      </c>
      <c r="N20" s="57"/>
      <c r="O20" s="57"/>
      <c r="P20" s="58"/>
      <c r="R20" s="62"/>
      <c r="S20" s="62"/>
      <c r="T20" s="62"/>
      <c r="U20" s="62"/>
      <c r="V20" s="62"/>
      <c r="W20" s="62"/>
      <c r="X20" s="62"/>
      <c r="Y20" s="2"/>
      <c r="Z20" s="2"/>
      <c r="AA20" s="2"/>
      <c r="AB20" s="2"/>
      <c r="AC20" s="2"/>
      <c r="AD20" s="2"/>
      <c r="AE20" s="2"/>
    </row>
    <row r="21" spans="2:31" ht="15.75" thickBot="1" x14ac:dyDescent="0.3">
      <c r="B21" s="4"/>
      <c r="C21" s="40" t="s">
        <v>3</v>
      </c>
      <c r="D21" s="41"/>
      <c r="E21" s="11">
        <v>2</v>
      </c>
      <c r="F21" s="11">
        <v>0</v>
      </c>
      <c r="G21" s="11">
        <v>2</v>
      </c>
      <c r="H21" s="11">
        <v>1</v>
      </c>
      <c r="I21" s="11">
        <v>2</v>
      </c>
      <c r="J21" s="11">
        <v>0</v>
      </c>
      <c r="K21" s="18"/>
      <c r="L21" s="18"/>
      <c r="M21" s="28">
        <f t="shared" si="1"/>
        <v>6</v>
      </c>
      <c r="N21" s="24">
        <f>F21+H21+J21+L21</f>
        <v>1</v>
      </c>
      <c r="O21" s="23">
        <f>M21/N21</f>
        <v>6</v>
      </c>
      <c r="P21" s="71" t="s">
        <v>8</v>
      </c>
      <c r="R21" s="62" t="s">
        <v>15</v>
      </c>
      <c r="S21" s="62"/>
      <c r="T21" s="62"/>
      <c r="U21" s="62"/>
      <c r="V21" s="62"/>
      <c r="W21" s="62"/>
      <c r="X21" s="62"/>
      <c r="Y21" s="2"/>
      <c r="Z21" s="2"/>
      <c r="AA21" s="2"/>
      <c r="AB21" s="2"/>
      <c r="AC21" s="2"/>
      <c r="AD21" s="2"/>
      <c r="AE21" s="2"/>
    </row>
    <row r="22" spans="2:31" ht="15.75" thickBot="1" x14ac:dyDescent="0.3">
      <c r="B22" s="4"/>
      <c r="C22" s="40"/>
      <c r="D22" s="41"/>
      <c r="E22" s="5">
        <v>15</v>
      </c>
      <c r="F22" s="6">
        <v>7</v>
      </c>
      <c r="G22" s="5">
        <v>15</v>
      </c>
      <c r="H22" s="6">
        <v>12</v>
      </c>
      <c r="I22" s="5">
        <v>15</v>
      </c>
      <c r="J22" s="6">
        <v>3</v>
      </c>
      <c r="K22" s="12"/>
      <c r="L22" s="12"/>
      <c r="M22" s="17">
        <f t="shared" si="1"/>
        <v>45</v>
      </c>
      <c r="N22" s="3">
        <f>F22+H22+J22+L22</f>
        <v>22</v>
      </c>
      <c r="O22" s="25">
        <f>(SUM(M22:M24)/(SUM(N22:N24)))</f>
        <v>1.5081967213114753</v>
      </c>
      <c r="P22" s="71"/>
      <c r="R22" s="62"/>
      <c r="S22" s="62"/>
      <c r="T22" s="62"/>
      <c r="U22" s="62"/>
      <c r="V22" s="62"/>
      <c r="W22" s="62"/>
      <c r="X22" s="62"/>
      <c r="Y22" s="2"/>
      <c r="Z22" s="2"/>
      <c r="AA22" s="2"/>
      <c r="AB22" s="2"/>
      <c r="AC22" s="2"/>
      <c r="AD22" s="2"/>
      <c r="AE22" s="2"/>
    </row>
    <row r="23" spans="2:31" ht="15.75" thickBot="1" x14ac:dyDescent="0.3">
      <c r="B23" s="4"/>
      <c r="C23" s="40"/>
      <c r="D23" s="41"/>
      <c r="E23" s="7">
        <v>15</v>
      </c>
      <c r="F23" s="8">
        <v>12</v>
      </c>
      <c r="G23" s="7">
        <v>9</v>
      </c>
      <c r="H23" s="8">
        <v>15</v>
      </c>
      <c r="I23" s="7">
        <v>15</v>
      </c>
      <c r="J23" s="8">
        <v>7</v>
      </c>
      <c r="K23" s="12"/>
      <c r="L23" s="12"/>
      <c r="M23" s="17">
        <f t="shared" si="1"/>
        <v>39</v>
      </c>
      <c r="N23" s="3">
        <f>F23+H23+J23+L23</f>
        <v>34</v>
      </c>
      <c r="O23" s="20"/>
      <c r="P23" s="71"/>
      <c r="R23" s="62"/>
      <c r="S23" s="62"/>
      <c r="T23" s="62"/>
      <c r="U23" s="62"/>
      <c r="V23" s="62"/>
      <c r="W23" s="62"/>
      <c r="X23" s="62"/>
      <c r="Y23" s="2"/>
      <c r="Z23" s="2"/>
      <c r="AA23" s="2"/>
      <c r="AB23" s="2"/>
      <c r="AC23" s="2"/>
      <c r="AD23" s="2"/>
      <c r="AE23" s="2"/>
    </row>
    <row r="24" spans="2:31" ht="15.75" thickBot="1" x14ac:dyDescent="0.3">
      <c r="C24" s="40"/>
      <c r="D24" s="41"/>
      <c r="E24" s="9"/>
      <c r="F24" s="10"/>
      <c r="G24" s="9">
        <v>8</v>
      </c>
      <c r="H24" s="10">
        <v>5</v>
      </c>
      <c r="I24" s="9"/>
      <c r="J24" s="10"/>
      <c r="K24" s="12"/>
      <c r="L24" s="12"/>
      <c r="M24" s="17">
        <f t="shared" si="1"/>
        <v>8</v>
      </c>
      <c r="N24" s="3">
        <f>F24+H24+J24+L24</f>
        <v>5</v>
      </c>
      <c r="O24" s="20"/>
      <c r="P24" s="71"/>
      <c r="R24" s="62"/>
      <c r="S24" s="62"/>
      <c r="T24" s="62"/>
      <c r="U24" s="62"/>
      <c r="V24" s="62"/>
      <c r="W24" s="62"/>
      <c r="X24" s="62"/>
    </row>
    <row r="25" spans="2:31" ht="21.75" thickBot="1" x14ac:dyDescent="0.4">
      <c r="C25" s="40"/>
      <c r="D25" s="41"/>
      <c r="E25" s="48">
        <v>2</v>
      </c>
      <c r="F25" s="49"/>
      <c r="G25" s="48">
        <v>2</v>
      </c>
      <c r="H25" s="49"/>
      <c r="I25" s="48">
        <v>2</v>
      </c>
      <c r="J25" s="49"/>
      <c r="K25" s="19"/>
      <c r="L25" s="19"/>
      <c r="M25" s="69">
        <f t="shared" si="1"/>
        <v>6</v>
      </c>
      <c r="N25" s="70"/>
      <c r="O25" s="70"/>
      <c r="P25" s="72"/>
      <c r="R25" s="62"/>
      <c r="S25" s="62"/>
      <c r="T25" s="62"/>
      <c r="U25" s="62"/>
      <c r="V25" s="62"/>
      <c r="W25" s="62"/>
      <c r="X25" s="62"/>
    </row>
    <row r="26" spans="2:31" x14ac:dyDescent="0.25">
      <c r="M26" s="3"/>
      <c r="N26" s="3"/>
    </row>
    <row r="27" spans="2:31" x14ac:dyDescent="0.25">
      <c r="M27" s="3"/>
      <c r="N27" s="3"/>
    </row>
    <row r="28" spans="2:31" x14ac:dyDescent="0.25">
      <c r="M28" s="3"/>
      <c r="N28" s="3"/>
    </row>
    <row r="29" spans="2:31" x14ac:dyDescent="0.25">
      <c r="M29" s="3"/>
      <c r="N29" s="3"/>
    </row>
    <row r="30" spans="2:31" x14ac:dyDescent="0.25">
      <c r="M30" s="3"/>
      <c r="N30" s="3"/>
    </row>
  </sheetData>
  <mergeCells count="35">
    <mergeCell ref="R6:X10"/>
    <mergeCell ref="R11:X15"/>
    <mergeCell ref="R16:X20"/>
    <mergeCell ref="R21:X25"/>
    <mergeCell ref="G3:H5"/>
    <mergeCell ref="I3:J5"/>
    <mergeCell ref="K3:L5"/>
    <mergeCell ref="M25:O25"/>
    <mergeCell ref="I25:J25"/>
    <mergeCell ref="P11:P15"/>
    <mergeCell ref="P16:P20"/>
    <mergeCell ref="P21:P25"/>
    <mergeCell ref="M3:O5"/>
    <mergeCell ref="P3:P5"/>
    <mergeCell ref="M10:O10"/>
    <mergeCell ref="P6:P10"/>
    <mergeCell ref="M15:O15"/>
    <mergeCell ref="M20:O20"/>
    <mergeCell ref="C6:D10"/>
    <mergeCell ref="C11:D15"/>
    <mergeCell ref="C16:D20"/>
    <mergeCell ref="I15:J15"/>
    <mergeCell ref="I10:J10"/>
    <mergeCell ref="K10:L10"/>
    <mergeCell ref="K15:L15"/>
    <mergeCell ref="K20:L20"/>
    <mergeCell ref="C21:D25"/>
    <mergeCell ref="E3:F5"/>
    <mergeCell ref="E25:F25"/>
    <mergeCell ref="E20:F20"/>
    <mergeCell ref="G20:H20"/>
    <mergeCell ref="E15:F15"/>
    <mergeCell ref="G10:H10"/>
    <mergeCell ref="G25:H25"/>
    <mergeCell ref="C3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A31"/>
  <sheetViews>
    <sheetView workbookViewId="0">
      <selection activeCell="O21" sqref="O21:Q21"/>
    </sheetView>
  </sheetViews>
  <sheetFormatPr defaultRowHeight="15" x14ac:dyDescent="0.25"/>
  <sheetData>
    <row r="3" spans="3:27" ht="15.75" thickBot="1" x14ac:dyDescent="0.3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7" t="s">
        <v>4</v>
      </c>
      <c r="T3" s="1"/>
      <c r="U3" s="1"/>
      <c r="V3" s="1"/>
      <c r="W3" s="1"/>
      <c r="X3" s="1"/>
      <c r="Y3" s="1"/>
      <c r="Z3" s="1"/>
      <c r="AA3" s="1"/>
    </row>
    <row r="4" spans="3:27" ht="15.75" thickTop="1" x14ac:dyDescent="0.25">
      <c r="C4" s="50" t="s">
        <v>25</v>
      </c>
      <c r="D4" s="51"/>
      <c r="E4" s="42" t="s">
        <v>16</v>
      </c>
      <c r="F4" s="43"/>
      <c r="G4" s="43" t="s">
        <v>17</v>
      </c>
      <c r="H4" s="43"/>
      <c r="I4" s="63" t="s">
        <v>18</v>
      </c>
      <c r="J4" s="63"/>
      <c r="K4" s="63" t="s">
        <v>19</v>
      </c>
      <c r="L4" s="66"/>
      <c r="M4" s="63" t="s">
        <v>2</v>
      </c>
      <c r="N4" s="63"/>
      <c r="O4" s="73" t="s">
        <v>6</v>
      </c>
      <c r="P4" s="74"/>
      <c r="Q4" s="74"/>
      <c r="R4" s="77" t="s">
        <v>7</v>
      </c>
      <c r="S4" s="26" t="s">
        <v>5</v>
      </c>
      <c r="T4" s="1"/>
      <c r="U4" s="1"/>
      <c r="V4" s="1"/>
      <c r="W4" s="1"/>
      <c r="X4" s="1"/>
      <c r="Y4" s="1"/>
      <c r="Z4" s="1"/>
      <c r="AA4" s="1"/>
    </row>
    <row r="5" spans="3:27" x14ac:dyDescent="0.25">
      <c r="C5" s="52"/>
      <c r="D5" s="53"/>
      <c r="E5" s="44"/>
      <c r="F5" s="45"/>
      <c r="G5" s="45"/>
      <c r="H5" s="45"/>
      <c r="I5" s="64"/>
      <c r="J5" s="64"/>
      <c r="K5" s="64"/>
      <c r="L5" s="67"/>
      <c r="M5" s="64"/>
      <c r="N5" s="64"/>
      <c r="O5" s="75"/>
      <c r="P5" s="76"/>
      <c r="Q5" s="76"/>
      <c r="R5" s="78"/>
      <c r="S5" s="1"/>
      <c r="T5" s="1"/>
      <c r="U5" s="1"/>
      <c r="V5" s="1"/>
      <c r="W5" s="1"/>
      <c r="X5" s="1"/>
      <c r="Y5" s="1"/>
      <c r="Z5" s="1"/>
      <c r="AA5" s="1"/>
    </row>
    <row r="6" spans="3:27" ht="15.75" thickBot="1" x14ac:dyDescent="0.3">
      <c r="C6" s="54"/>
      <c r="D6" s="55"/>
      <c r="E6" s="46"/>
      <c r="F6" s="47"/>
      <c r="G6" s="47"/>
      <c r="H6" s="47"/>
      <c r="I6" s="65"/>
      <c r="J6" s="65"/>
      <c r="K6" s="65"/>
      <c r="L6" s="68"/>
      <c r="M6" s="65"/>
      <c r="N6" s="65"/>
      <c r="O6" s="75"/>
      <c r="P6" s="76"/>
      <c r="Q6" s="76"/>
      <c r="R6" s="78"/>
      <c r="S6" s="1"/>
      <c r="T6" s="1"/>
      <c r="U6" s="1"/>
      <c r="V6" s="1"/>
      <c r="W6" s="1"/>
      <c r="X6" s="1"/>
      <c r="Y6" s="1"/>
      <c r="Z6" s="1"/>
      <c r="AA6" s="1"/>
    </row>
    <row r="7" spans="3:27" ht="15.75" thickBot="1" x14ac:dyDescent="0.3">
      <c r="C7" s="40" t="s">
        <v>16</v>
      </c>
      <c r="D7" s="41"/>
      <c r="E7" s="21"/>
      <c r="F7" s="18"/>
      <c r="G7" s="11">
        <v>0</v>
      </c>
      <c r="H7" s="11">
        <v>2</v>
      </c>
      <c r="I7" s="11">
        <v>0</v>
      </c>
      <c r="J7" s="11">
        <v>2</v>
      </c>
      <c r="K7" s="11">
        <v>2</v>
      </c>
      <c r="L7" s="13">
        <v>0</v>
      </c>
      <c r="M7" s="11">
        <v>0</v>
      </c>
      <c r="N7" s="11">
        <v>2</v>
      </c>
      <c r="O7" s="29">
        <f t="shared" ref="O7:P9" si="0">E7+G7+I7+K7+M7</f>
        <v>2</v>
      </c>
      <c r="P7" s="30">
        <f t="shared" si="0"/>
        <v>6</v>
      </c>
      <c r="Q7" s="31">
        <f>O7/P7</f>
        <v>0.33333333333333331</v>
      </c>
      <c r="R7" s="58" t="s">
        <v>10</v>
      </c>
      <c r="S7" s="1"/>
      <c r="T7" s="62" t="s">
        <v>21</v>
      </c>
      <c r="U7" s="62"/>
      <c r="V7" s="62"/>
      <c r="W7" s="62"/>
      <c r="X7" s="62"/>
      <c r="Y7" s="62"/>
      <c r="Z7" s="62"/>
      <c r="AA7" s="2"/>
    </row>
    <row r="8" spans="3:27" ht="15.75" thickBot="1" x14ac:dyDescent="0.3">
      <c r="C8" s="40"/>
      <c r="D8" s="41"/>
      <c r="E8" s="22"/>
      <c r="F8" s="12"/>
      <c r="G8" s="5">
        <v>6</v>
      </c>
      <c r="H8" s="6">
        <v>15</v>
      </c>
      <c r="I8" s="5">
        <v>11</v>
      </c>
      <c r="J8" s="6">
        <v>15</v>
      </c>
      <c r="K8" s="5">
        <v>15</v>
      </c>
      <c r="L8" s="14">
        <v>10</v>
      </c>
      <c r="M8" s="5">
        <v>3</v>
      </c>
      <c r="N8" s="6">
        <v>15</v>
      </c>
      <c r="O8" s="32">
        <f t="shared" si="0"/>
        <v>35</v>
      </c>
      <c r="P8" s="33">
        <f t="shared" si="0"/>
        <v>55</v>
      </c>
      <c r="Q8" s="34">
        <f>(SUM(O8:O10)/(SUM(P8:P10)))</f>
        <v>0.63636363636363635</v>
      </c>
      <c r="R8" s="58"/>
      <c r="S8" s="1"/>
      <c r="T8" s="62"/>
      <c r="U8" s="62"/>
      <c r="V8" s="62"/>
      <c r="W8" s="62"/>
      <c r="X8" s="62"/>
      <c r="Y8" s="62"/>
      <c r="Z8" s="62"/>
      <c r="AA8" s="2"/>
    </row>
    <row r="9" spans="3:27" ht="15.75" thickBot="1" x14ac:dyDescent="0.3">
      <c r="C9" s="40"/>
      <c r="D9" s="41"/>
      <c r="E9" s="22"/>
      <c r="F9" s="12"/>
      <c r="G9" s="7">
        <v>3</v>
      </c>
      <c r="H9" s="8">
        <v>15</v>
      </c>
      <c r="I9" s="7">
        <v>8</v>
      </c>
      <c r="J9" s="8">
        <v>15</v>
      </c>
      <c r="K9" s="7">
        <v>15</v>
      </c>
      <c r="L9" s="15">
        <v>10</v>
      </c>
      <c r="M9" s="7">
        <v>9</v>
      </c>
      <c r="N9" s="8">
        <v>15</v>
      </c>
      <c r="O9" s="32">
        <f t="shared" si="0"/>
        <v>35</v>
      </c>
      <c r="P9" s="33">
        <f t="shared" si="0"/>
        <v>55</v>
      </c>
      <c r="Q9" s="35"/>
      <c r="R9" s="58"/>
      <c r="S9" s="1"/>
      <c r="T9" s="62"/>
      <c r="U9" s="62"/>
      <c r="V9" s="62"/>
      <c r="W9" s="62"/>
      <c r="X9" s="62"/>
      <c r="Y9" s="62"/>
      <c r="Z9" s="62"/>
      <c r="AA9" s="2"/>
    </row>
    <row r="10" spans="3:27" ht="15.75" thickBot="1" x14ac:dyDescent="0.3">
      <c r="C10" s="40"/>
      <c r="D10" s="41"/>
      <c r="E10" s="22"/>
      <c r="F10" s="12"/>
      <c r="G10" s="9"/>
      <c r="H10" s="10"/>
      <c r="I10" s="9"/>
      <c r="J10" s="10"/>
      <c r="K10" s="9"/>
      <c r="L10" s="16"/>
      <c r="M10" s="9"/>
      <c r="N10" s="10"/>
      <c r="O10" s="32">
        <f t="shared" ref="O10" si="1">E10+G10+I10+K10+M10</f>
        <v>0</v>
      </c>
      <c r="P10" s="33">
        <f t="shared" ref="P10" si="2">F10+H10+J10+L10+N10</f>
        <v>0</v>
      </c>
      <c r="Q10" s="35"/>
      <c r="R10" s="58"/>
      <c r="S10" s="1"/>
      <c r="T10" s="62"/>
      <c r="U10" s="62"/>
      <c r="V10" s="62"/>
      <c r="W10" s="62"/>
      <c r="X10" s="62"/>
      <c r="Y10" s="62"/>
      <c r="Z10" s="62"/>
      <c r="AA10" s="2"/>
    </row>
    <row r="11" spans="3:27" ht="21.75" thickBot="1" x14ac:dyDescent="0.4">
      <c r="C11" s="40"/>
      <c r="D11" s="41"/>
      <c r="E11" s="22"/>
      <c r="F11" s="12"/>
      <c r="G11" s="48">
        <v>0</v>
      </c>
      <c r="H11" s="49"/>
      <c r="I11" s="48">
        <v>0</v>
      </c>
      <c r="J11" s="49"/>
      <c r="K11" s="48">
        <v>2</v>
      </c>
      <c r="L11" s="61"/>
      <c r="M11" s="48">
        <v>0</v>
      </c>
      <c r="N11" s="49"/>
      <c r="O11" s="56">
        <f>E11+G11+I11+K11+M11</f>
        <v>2</v>
      </c>
      <c r="P11" s="57"/>
      <c r="Q11" s="57"/>
      <c r="R11" s="58"/>
      <c r="S11" s="1"/>
      <c r="T11" s="62"/>
      <c r="U11" s="62"/>
      <c r="V11" s="62"/>
      <c r="W11" s="62"/>
      <c r="X11" s="62"/>
      <c r="Y11" s="62"/>
      <c r="Z11" s="62"/>
      <c r="AA11" s="2"/>
    </row>
    <row r="12" spans="3:27" ht="15.75" thickBot="1" x14ac:dyDescent="0.3">
      <c r="C12" s="40" t="s">
        <v>17</v>
      </c>
      <c r="D12" s="41"/>
      <c r="E12" s="11">
        <v>2</v>
      </c>
      <c r="F12" s="11">
        <v>0</v>
      </c>
      <c r="G12" s="12"/>
      <c r="H12" s="12"/>
      <c r="I12" s="11">
        <v>2</v>
      </c>
      <c r="J12" s="11">
        <v>0</v>
      </c>
      <c r="K12" s="11">
        <v>2</v>
      </c>
      <c r="L12" s="13">
        <v>0</v>
      </c>
      <c r="M12" s="11">
        <v>1</v>
      </c>
      <c r="N12" s="11">
        <v>2</v>
      </c>
      <c r="O12" s="29">
        <f>E12+G12+I12+K12+M12</f>
        <v>7</v>
      </c>
      <c r="P12" s="30">
        <f>F12+H12+J12+L12+N12</f>
        <v>2</v>
      </c>
      <c r="Q12" s="31">
        <f>O12/P12</f>
        <v>3.5</v>
      </c>
      <c r="R12" s="58" t="s">
        <v>9</v>
      </c>
      <c r="S12" s="1"/>
      <c r="T12" s="62" t="s">
        <v>22</v>
      </c>
      <c r="U12" s="62"/>
      <c r="V12" s="62"/>
      <c r="W12" s="62"/>
      <c r="X12" s="62"/>
      <c r="Y12" s="62"/>
      <c r="Z12" s="62"/>
      <c r="AA12" s="2"/>
    </row>
    <row r="13" spans="3:27" ht="15.75" thickBot="1" x14ac:dyDescent="0.3">
      <c r="C13" s="40"/>
      <c r="D13" s="41"/>
      <c r="E13" s="5">
        <v>15</v>
      </c>
      <c r="F13" s="6">
        <v>6</v>
      </c>
      <c r="G13" s="12"/>
      <c r="H13" s="12"/>
      <c r="I13" s="5">
        <v>15</v>
      </c>
      <c r="J13" s="6">
        <v>9</v>
      </c>
      <c r="K13" s="5">
        <v>15</v>
      </c>
      <c r="L13" s="14">
        <v>2</v>
      </c>
      <c r="M13" s="5">
        <v>15</v>
      </c>
      <c r="N13" s="6">
        <v>6</v>
      </c>
      <c r="O13" s="32">
        <f>E13+G13+I13+K13+M13</f>
        <v>60</v>
      </c>
      <c r="P13" s="33">
        <f>F13+H13+J13+L13</f>
        <v>17</v>
      </c>
      <c r="Q13" s="34">
        <f>(SUM(O13:O15)/(SUM(P13:P15)))</f>
        <v>3.6470588235294117</v>
      </c>
      <c r="R13" s="58"/>
      <c r="S13" s="1"/>
      <c r="T13" s="62"/>
      <c r="U13" s="62"/>
      <c r="V13" s="62"/>
      <c r="W13" s="62"/>
      <c r="X13" s="62"/>
      <c r="Y13" s="62"/>
      <c r="Z13" s="62"/>
      <c r="AA13" s="2"/>
    </row>
    <row r="14" spans="3:27" ht="15.75" thickBot="1" x14ac:dyDescent="0.3">
      <c r="C14" s="40"/>
      <c r="D14" s="41"/>
      <c r="E14" s="7">
        <v>15</v>
      </c>
      <c r="F14" s="8">
        <v>3</v>
      </c>
      <c r="G14" s="12"/>
      <c r="H14" s="12"/>
      <c r="I14" s="7">
        <v>15</v>
      </c>
      <c r="J14" s="8">
        <v>4</v>
      </c>
      <c r="K14" s="7">
        <v>15</v>
      </c>
      <c r="L14" s="15">
        <v>10</v>
      </c>
      <c r="M14" s="7">
        <v>13</v>
      </c>
      <c r="N14" s="8">
        <v>15</v>
      </c>
      <c r="O14" s="32">
        <f t="shared" ref="O14:O15" si="3">E14+G14+I14+K14+M14</f>
        <v>58</v>
      </c>
      <c r="P14" s="33">
        <f>F14+H14+J14+L14</f>
        <v>17</v>
      </c>
      <c r="Q14" s="35"/>
      <c r="R14" s="58"/>
      <c r="S14" s="1"/>
      <c r="T14" s="62"/>
      <c r="U14" s="62"/>
      <c r="V14" s="62"/>
      <c r="W14" s="62"/>
      <c r="X14" s="62"/>
      <c r="Y14" s="62"/>
      <c r="Z14" s="62"/>
      <c r="AA14" s="2"/>
    </row>
    <row r="15" spans="3:27" ht="15.75" thickBot="1" x14ac:dyDescent="0.3">
      <c r="C15" s="40"/>
      <c r="D15" s="41"/>
      <c r="E15" s="9"/>
      <c r="F15" s="10"/>
      <c r="G15" s="12"/>
      <c r="H15" s="12"/>
      <c r="I15" s="9"/>
      <c r="J15" s="10"/>
      <c r="K15" s="9"/>
      <c r="L15" s="16"/>
      <c r="M15" s="9">
        <v>6</v>
      </c>
      <c r="N15" s="10">
        <v>8</v>
      </c>
      <c r="O15" s="32">
        <f t="shared" si="3"/>
        <v>6</v>
      </c>
      <c r="P15" s="33">
        <f>F15+H15+J15+L15</f>
        <v>0</v>
      </c>
      <c r="Q15" s="35"/>
      <c r="R15" s="58"/>
      <c r="S15" s="1"/>
      <c r="T15" s="62"/>
      <c r="U15" s="62"/>
      <c r="V15" s="62"/>
      <c r="W15" s="62"/>
      <c r="X15" s="62"/>
      <c r="Y15" s="62"/>
      <c r="Z15" s="62"/>
      <c r="AA15" s="2"/>
    </row>
    <row r="16" spans="3:27" ht="21.75" thickBot="1" x14ac:dyDescent="0.4">
      <c r="C16" s="40"/>
      <c r="D16" s="41"/>
      <c r="E16" s="48">
        <v>2</v>
      </c>
      <c r="F16" s="49"/>
      <c r="G16" s="12"/>
      <c r="H16" s="12"/>
      <c r="I16" s="48">
        <v>2</v>
      </c>
      <c r="J16" s="49"/>
      <c r="K16" s="48">
        <v>2</v>
      </c>
      <c r="L16" s="61"/>
      <c r="M16" s="48">
        <v>1</v>
      </c>
      <c r="N16" s="49"/>
      <c r="O16" s="56">
        <f>E16+G16+I16+K16+M16</f>
        <v>7</v>
      </c>
      <c r="P16" s="57"/>
      <c r="Q16" s="57"/>
      <c r="R16" s="58"/>
      <c r="S16" s="1"/>
      <c r="T16" s="62"/>
      <c r="U16" s="62"/>
      <c r="V16" s="62"/>
      <c r="W16" s="62"/>
      <c r="X16" s="62"/>
      <c r="Y16" s="62"/>
      <c r="Z16" s="62"/>
      <c r="AA16" s="2"/>
    </row>
    <row r="17" spans="3:27" ht="15.75" thickBot="1" x14ac:dyDescent="0.3">
      <c r="C17" s="59" t="s">
        <v>18</v>
      </c>
      <c r="D17" s="60"/>
      <c r="E17" s="11">
        <v>2</v>
      </c>
      <c r="F17" s="11">
        <v>0</v>
      </c>
      <c r="G17" s="11">
        <v>0</v>
      </c>
      <c r="H17" s="11">
        <v>2</v>
      </c>
      <c r="I17" s="12"/>
      <c r="J17" s="12"/>
      <c r="K17" s="11">
        <v>2</v>
      </c>
      <c r="L17" s="13">
        <v>0</v>
      </c>
      <c r="M17" s="11">
        <v>0</v>
      </c>
      <c r="N17" s="11">
        <v>2</v>
      </c>
      <c r="O17" s="29">
        <f>E17+G17+I17+K17+M17</f>
        <v>4</v>
      </c>
      <c r="P17" s="30">
        <f>F17+H17+J17+L17+N17</f>
        <v>4</v>
      </c>
      <c r="Q17" s="31">
        <f>O17/P17</f>
        <v>1</v>
      </c>
      <c r="R17" s="58" t="s">
        <v>11</v>
      </c>
      <c r="S17" s="1"/>
      <c r="T17" s="62" t="s">
        <v>26</v>
      </c>
      <c r="U17" s="62"/>
      <c r="V17" s="62"/>
      <c r="W17" s="62"/>
      <c r="X17" s="62"/>
      <c r="Y17" s="62"/>
      <c r="Z17" s="62"/>
      <c r="AA17" s="2"/>
    </row>
    <row r="18" spans="3:27" ht="15.75" thickBot="1" x14ac:dyDescent="0.3">
      <c r="C18" s="59"/>
      <c r="D18" s="60"/>
      <c r="E18" s="5">
        <v>15</v>
      </c>
      <c r="F18" s="6">
        <v>11</v>
      </c>
      <c r="G18" s="5">
        <v>9</v>
      </c>
      <c r="H18" s="6">
        <v>15</v>
      </c>
      <c r="I18" s="12"/>
      <c r="J18" s="12"/>
      <c r="K18" s="5">
        <v>15</v>
      </c>
      <c r="L18" s="14">
        <v>6</v>
      </c>
      <c r="M18" s="5">
        <v>4</v>
      </c>
      <c r="N18" s="6">
        <v>15</v>
      </c>
      <c r="O18" s="32">
        <f>E18+G18+I18+K18+M18</f>
        <v>43</v>
      </c>
      <c r="P18" s="33">
        <f>F18+H18+J18+L18+N18</f>
        <v>47</v>
      </c>
      <c r="Q18" s="34">
        <f>(SUM(O18:O20)/(SUM(P18:P20)))</f>
        <v>0.88541666666666663</v>
      </c>
      <c r="R18" s="58"/>
      <c r="S18" s="1"/>
      <c r="T18" s="62"/>
      <c r="U18" s="62"/>
      <c r="V18" s="62"/>
      <c r="W18" s="62"/>
      <c r="X18" s="62"/>
      <c r="Y18" s="62"/>
      <c r="Z18" s="62"/>
      <c r="AA18" s="2"/>
    </row>
    <row r="19" spans="3:27" ht="15.75" thickBot="1" x14ac:dyDescent="0.3">
      <c r="C19" s="59"/>
      <c r="D19" s="60"/>
      <c r="E19" s="7">
        <v>15</v>
      </c>
      <c r="F19" s="8">
        <v>8</v>
      </c>
      <c r="G19" s="7">
        <v>4</v>
      </c>
      <c r="H19" s="8">
        <v>15</v>
      </c>
      <c r="I19" s="12"/>
      <c r="J19" s="12"/>
      <c r="K19" s="7">
        <v>15</v>
      </c>
      <c r="L19" s="15">
        <v>11</v>
      </c>
      <c r="M19" s="7">
        <v>8</v>
      </c>
      <c r="N19" s="8">
        <v>15</v>
      </c>
      <c r="O19" s="32">
        <f t="shared" ref="O19:P20" si="4">E19+G19+I19+K19+M19</f>
        <v>42</v>
      </c>
      <c r="P19" s="33">
        <f t="shared" si="4"/>
        <v>49</v>
      </c>
      <c r="Q19" s="35"/>
      <c r="R19" s="58"/>
      <c r="S19" s="1"/>
      <c r="T19" s="62"/>
      <c r="U19" s="62"/>
      <c r="V19" s="62"/>
      <c r="W19" s="62"/>
      <c r="X19" s="62"/>
      <c r="Y19" s="62"/>
      <c r="Z19" s="62"/>
      <c r="AA19" s="2"/>
    </row>
    <row r="20" spans="3:27" ht="15.75" thickBot="1" x14ac:dyDescent="0.3">
      <c r="C20" s="59"/>
      <c r="D20" s="60"/>
      <c r="E20" s="9"/>
      <c r="F20" s="10"/>
      <c r="G20" s="9"/>
      <c r="H20" s="10"/>
      <c r="I20" s="12"/>
      <c r="J20" s="12"/>
      <c r="K20" s="9"/>
      <c r="L20" s="16"/>
      <c r="M20" s="9"/>
      <c r="N20" s="10"/>
      <c r="O20" s="32">
        <f t="shared" si="4"/>
        <v>0</v>
      </c>
      <c r="P20" s="33">
        <f t="shared" si="4"/>
        <v>0</v>
      </c>
      <c r="Q20" s="35"/>
      <c r="R20" s="58"/>
      <c r="S20" s="1"/>
      <c r="T20" s="62"/>
      <c r="U20" s="62"/>
      <c r="V20" s="62"/>
      <c r="W20" s="62"/>
      <c r="X20" s="62"/>
      <c r="Y20" s="62"/>
      <c r="Z20" s="62"/>
      <c r="AA20" s="2"/>
    </row>
    <row r="21" spans="3:27" ht="21.75" thickBot="1" x14ac:dyDescent="0.4">
      <c r="C21" s="59"/>
      <c r="D21" s="60"/>
      <c r="E21" s="48">
        <v>2</v>
      </c>
      <c r="F21" s="49"/>
      <c r="G21" s="48">
        <v>0</v>
      </c>
      <c r="H21" s="49"/>
      <c r="I21" s="12"/>
      <c r="J21" s="12"/>
      <c r="K21" s="48">
        <v>2</v>
      </c>
      <c r="L21" s="61"/>
      <c r="M21" s="48">
        <v>0</v>
      </c>
      <c r="N21" s="49"/>
      <c r="O21" s="56">
        <f>E21+G21+I21+K21+M21</f>
        <v>4</v>
      </c>
      <c r="P21" s="57"/>
      <c r="Q21" s="57"/>
      <c r="R21" s="58"/>
      <c r="S21" s="1"/>
      <c r="T21" s="62"/>
      <c r="U21" s="62"/>
      <c r="V21" s="62"/>
      <c r="W21" s="62"/>
      <c r="X21" s="62"/>
      <c r="Y21" s="62"/>
      <c r="Z21" s="62"/>
      <c r="AA21" s="2"/>
    </row>
    <row r="22" spans="3:27" ht="15.75" thickBot="1" x14ac:dyDescent="0.3">
      <c r="C22" s="40" t="s">
        <v>19</v>
      </c>
      <c r="D22" s="41"/>
      <c r="E22" s="11">
        <v>0</v>
      </c>
      <c r="F22" s="11">
        <v>2</v>
      </c>
      <c r="G22" s="11">
        <v>0</v>
      </c>
      <c r="H22" s="11">
        <v>2</v>
      </c>
      <c r="I22" s="11">
        <v>0</v>
      </c>
      <c r="J22" s="11">
        <v>2</v>
      </c>
      <c r="K22" s="12"/>
      <c r="L22" s="12"/>
      <c r="M22" s="11">
        <v>2</v>
      </c>
      <c r="N22" s="11">
        <v>1</v>
      </c>
      <c r="O22" s="29">
        <f>E22+G22+I22+K22+M22</f>
        <v>2</v>
      </c>
      <c r="P22" s="30">
        <f>F22+H22+J22+L22+N22</f>
        <v>7</v>
      </c>
      <c r="Q22" s="23">
        <f>O22/P22</f>
        <v>0.2857142857142857</v>
      </c>
      <c r="R22" s="71" t="s">
        <v>8</v>
      </c>
      <c r="S22" s="1"/>
      <c r="T22" s="62" t="s">
        <v>23</v>
      </c>
      <c r="U22" s="62"/>
      <c r="V22" s="62"/>
      <c r="W22" s="62"/>
      <c r="X22" s="62"/>
      <c r="Y22" s="62"/>
      <c r="Z22" s="62"/>
      <c r="AA22" s="2"/>
    </row>
    <row r="23" spans="3:27" ht="15.75" thickBot="1" x14ac:dyDescent="0.3">
      <c r="C23" s="40"/>
      <c r="D23" s="41"/>
      <c r="E23" s="5">
        <v>10</v>
      </c>
      <c r="F23" s="6">
        <v>15</v>
      </c>
      <c r="G23" s="5">
        <v>2</v>
      </c>
      <c r="H23" s="6">
        <v>15</v>
      </c>
      <c r="I23" s="5">
        <v>6</v>
      </c>
      <c r="J23" s="6">
        <v>15</v>
      </c>
      <c r="K23" s="12"/>
      <c r="L23" s="12"/>
      <c r="M23" s="5">
        <v>5</v>
      </c>
      <c r="N23" s="6">
        <v>15</v>
      </c>
      <c r="O23" s="32">
        <f>E23+G23+I23+K23+M23</f>
        <v>23</v>
      </c>
      <c r="P23" s="33">
        <f>F23+H23+J23+L23+N23</f>
        <v>60</v>
      </c>
      <c r="Q23" s="25">
        <f>(SUM(O23:O25)/(SUM(P23:P25)))</f>
        <v>0.62096774193548387</v>
      </c>
      <c r="R23" s="71"/>
      <c r="S23" s="1"/>
      <c r="T23" s="62"/>
      <c r="U23" s="62"/>
      <c r="V23" s="62"/>
      <c r="W23" s="62"/>
      <c r="X23" s="62"/>
      <c r="Y23" s="62"/>
      <c r="Z23" s="62"/>
      <c r="AA23" s="2"/>
    </row>
    <row r="24" spans="3:27" ht="15.75" thickBot="1" x14ac:dyDescent="0.3">
      <c r="C24" s="40"/>
      <c r="D24" s="41"/>
      <c r="E24" s="7">
        <v>10</v>
      </c>
      <c r="F24" s="8">
        <v>15</v>
      </c>
      <c r="G24" s="7">
        <v>10</v>
      </c>
      <c r="H24" s="8">
        <v>15</v>
      </c>
      <c r="I24" s="7">
        <v>11</v>
      </c>
      <c r="J24" s="8">
        <v>15</v>
      </c>
      <c r="K24" s="12"/>
      <c r="L24" s="12"/>
      <c r="M24" s="7">
        <v>15</v>
      </c>
      <c r="N24" s="8">
        <v>13</v>
      </c>
      <c r="O24" s="32">
        <f t="shared" ref="O24:P25" si="5">E24+G24+I24+K24+M24</f>
        <v>46</v>
      </c>
      <c r="P24" s="33">
        <f t="shared" si="5"/>
        <v>58</v>
      </c>
      <c r="Q24" s="20"/>
      <c r="R24" s="71"/>
      <c r="S24" s="1"/>
      <c r="T24" s="62"/>
      <c r="U24" s="62"/>
      <c r="V24" s="62"/>
      <c r="W24" s="62"/>
      <c r="X24" s="62"/>
      <c r="Y24" s="62"/>
      <c r="Z24" s="62"/>
      <c r="AA24" s="2"/>
    </row>
    <row r="25" spans="3:27" ht="15.75" thickBot="1" x14ac:dyDescent="0.3">
      <c r="C25" s="40"/>
      <c r="D25" s="41"/>
      <c r="E25" s="9"/>
      <c r="F25" s="10"/>
      <c r="G25" s="9"/>
      <c r="H25" s="10"/>
      <c r="I25" s="9"/>
      <c r="J25" s="10"/>
      <c r="K25" s="12"/>
      <c r="L25" s="12"/>
      <c r="M25" s="9">
        <v>8</v>
      </c>
      <c r="N25" s="10">
        <v>6</v>
      </c>
      <c r="O25" s="32">
        <f t="shared" si="5"/>
        <v>8</v>
      </c>
      <c r="P25" s="33">
        <f t="shared" si="5"/>
        <v>6</v>
      </c>
      <c r="Q25" s="20"/>
      <c r="R25" s="71"/>
      <c r="S25" s="1"/>
      <c r="T25" s="62"/>
      <c r="U25" s="62"/>
      <c r="V25" s="62"/>
      <c r="W25" s="62"/>
      <c r="X25" s="62"/>
      <c r="Y25" s="62"/>
      <c r="Z25" s="62"/>
      <c r="AA25" s="1"/>
    </row>
    <row r="26" spans="3:27" ht="21.75" thickBot="1" x14ac:dyDescent="0.4">
      <c r="C26" s="40"/>
      <c r="D26" s="41"/>
      <c r="E26" s="48">
        <v>0</v>
      </c>
      <c r="F26" s="49"/>
      <c r="G26" s="48">
        <v>0</v>
      </c>
      <c r="H26" s="49"/>
      <c r="I26" s="48">
        <v>0</v>
      </c>
      <c r="J26" s="49"/>
      <c r="K26" s="12"/>
      <c r="L26" s="12"/>
      <c r="M26" s="48">
        <v>2</v>
      </c>
      <c r="N26" s="49"/>
      <c r="O26" s="69">
        <f>E26+G26+I26+K26+M26</f>
        <v>2</v>
      </c>
      <c r="P26" s="70"/>
      <c r="Q26" s="70"/>
      <c r="R26" s="72"/>
      <c r="S26" s="1"/>
      <c r="T26" s="62"/>
      <c r="U26" s="62"/>
      <c r="V26" s="62"/>
      <c r="W26" s="62"/>
      <c r="X26" s="62"/>
      <c r="Y26" s="62"/>
      <c r="Z26" s="62"/>
      <c r="AA26" s="1"/>
    </row>
    <row r="27" spans="3:27" ht="15.75" thickBot="1" x14ac:dyDescent="0.3">
      <c r="C27" s="40" t="s">
        <v>2</v>
      </c>
      <c r="D27" s="41"/>
      <c r="E27" s="11">
        <v>2</v>
      </c>
      <c r="F27" s="11">
        <v>0</v>
      </c>
      <c r="G27" s="11">
        <v>2</v>
      </c>
      <c r="H27" s="11">
        <v>1</v>
      </c>
      <c r="I27" s="11">
        <v>2</v>
      </c>
      <c r="J27" s="11">
        <v>0</v>
      </c>
      <c r="K27" s="11">
        <v>1</v>
      </c>
      <c r="L27" s="11">
        <v>2</v>
      </c>
      <c r="M27" s="21"/>
      <c r="N27" s="36"/>
      <c r="O27" s="29">
        <f>E27+G27+I27+K27+M27</f>
        <v>7</v>
      </c>
      <c r="P27" s="30">
        <f>F27+H27+J27+L27+N27</f>
        <v>3</v>
      </c>
      <c r="Q27" s="23">
        <f>O27/P27</f>
        <v>2.3333333333333335</v>
      </c>
      <c r="R27" s="71" t="s">
        <v>8</v>
      </c>
      <c r="S27" s="1"/>
      <c r="T27" s="62" t="s">
        <v>20</v>
      </c>
      <c r="U27" s="62"/>
      <c r="V27" s="62"/>
      <c r="W27" s="62"/>
      <c r="X27" s="62"/>
      <c r="Y27" s="62"/>
      <c r="Z27" s="62"/>
    </row>
    <row r="28" spans="3:27" ht="15.75" thickBot="1" x14ac:dyDescent="0.3">
      <c r="C28" s="40"/>
      <c r="D28" s="41"/>
      <c r="E28" s="5">
        <v>15</v>
      </c>
      <c r="F28" s="6">
        <v>3</v>
      </c>
      <c r="G28" s="5">
        <v>6</v>
      </c>
      <c r="H28" s="6">
        <v>15</v>
      </c>
      <c r="I28" s="5">
        <v>15</v>
      </c>
      <c r="J28" s="6">
        <v>4</v>
      </c>
      <c r="K28" s="5">
        <v>15</v>
      </c>
      <c r="L28" s="6">
        <v>5</v>
      </c>
      <c r="M28" s="22"/>
      <c r="N28" s="37"/>
      <c r="O28" s="32">
        <f>E28+G28+I28+K28+M28</f>
        <v>51</v>
      </c>
      <c r="P28" s="33">
        <f>F28+H28+J28+L28+N28</f>
        <v>27</v>
      </c>
      <c r="Q28" s="25">
        <f>(SUM(O28:O30)/(SUM(P28:P30)))</f>
        <v>1.430232558139535</v>
      </c>
      <c r="R28" s="71"/>
      <c r="S28" s="1"/>
      <c r="T28" s="62"/>
      <c r="U28" s="62"/>
      <c r="V28" s="62"/>
      <c r="W28" s="62"/>
      <c r="X28" s="62"/>
      <c r="Y28" s="62"/>
      <c r="Z28" s="62"/>
    </row>
    <row r="29" spans="3:27" ht="15.75" thickBot="1" x14ac:dyDescent="0.3">
      <c r="C29" s="40"/>
      <c r="D29" s="41"/>
      <c r="E29" s="7">
        <v>15</v>
      </c>
      <c r="F29" s="8">
        <v>9</v>
      </c>
      <c r="G29" s="7">
        <v>15</v>
      </c>
      <c r="H29" s="8">
        <v>13</v>
      </c>
      <c r="I29" s="7">
        <v>15</v>
      </c>
      <c r="J29" s="8">
        <v>8</v>
      </c>
      <c r="K29" s="7">
        <v>13</v>
      </c>
      <c r="L29" s="8">
        <v>15</v>
      </c>
      <c r="M29" s="22"/>
      <c r="N29" s="37"/>
      <c r="O29" s="32">
        <f t="shared" ref="O29:P30" si="6">E29+G29+I29+K29+M29</f>
        <v>58</v>
      </c>
      <c r="P29" s="33">
        <f t="shared" si="6"/>
        <v>45</v>
      </c>
      <c r="Q29" s="20"/>
      <c r="R29" s="71"/>
      <c r="S29" s="1"/>
      <c r="T29" s="62"/>
      <c r="U29" s="62"/>
      <c r="V29" s="62"/>
      <c r="W29" s="62"/>
      <c r="X29" s="62"/>
      <c r="Y29" s="62"/>
      <c r="Z29" s="62"/>
    </row>
    <row r="30" spans="3:27" ht="15.75" thickBot="1" x14ac:dyDescent="0.3">
      <c r="C30" s="40"/>
      <c r="D30" s="41"/>
      <c r="E30" s="9"/>
      <c r="F30" s="10"/>
      <c r="G30" s="9">
        <v>8</v>
      </c>
      <c r="H30" s="10">
        <v>6</v>
      </c>
      <c r="I30" s="9"/>
      <c r="J30" s="10"/>
      <c r="K30" s="9">
        <v>6</v>
      </c>
      <c r="L30" s="10">
        <v>8</v>
      </c>
      <c r="M30" s="22"/>
      <c r="N30" s="37"/>
      <c r="O30" s="32">
        <f t="shared" si="6"/>
        <v>14</v>
      </c>
      <c r="P30" s="33">
        <f t="shared" si="6"/>
        <v>14</v>
      </c>
      <c r="Q30" s="20"/>
      <c r="R30" s="71"/>
      <c r="S30" s="1"/>
      <c r="T30" s="62"/>
      <c r="U30" s="62"/>
      <c r="V30" s="62"/>
      <c r="W30" s="62"/>
      <c r="X30" s="62"/>
      <c r="Y30" s="62"/>
      <c r="Z30" s="62"/>
    </row>
    <row r="31" spans="3:27" ht="21.75" thickBot="1" x14ac:dyDescent="0.4">
      <c r="C31" s="40"/>
      <c r="D31" s="41"/>
      <c r="E31" s="48">
        <v>2</v>
      </c>
      <c r="F31" s="49"/>
      <c r="G31" s="48">
        <v>2</v>
      </c>
      <c r="H31" s="49"/>
      <c r="I31" s="48">
        <v>2</v>
      </c>
      <c r="J31" s="49"/>
      <c r="K31" s="48">
        <v>1</v>
      </c>
      <c r="L31" s="49"/>
      <c r="M31" s="38"/>
      <c r="N31" s="39"/>
      <c r="O31" s="69">
        <f>E31+G31+I31+K31</f>
        <v>7</v>
      </c>
      <c r="P31" s="70"/>
      <c r="Q31" s="70"/>
      <c r="R31" s="72"/>
      <c r="S31" s="1"/>
      <c r="T31" s="62"/>
      <c r="U31" s="62"/>
      <c r="V31" s="62"/>
      <c r="W31" s="62"/>
      <c r="X31" s="62"/>
      <c r="Y31" s="62"/>
      <c r="Z31" s="62"/>
    </row>
  </sheetData>
  <mergeCells count="48">
    <mergeCell ref="R27:R31"/>
    <mergeCell ref="T27:Z31"/>
    <mergeCell ref="C22:D26"/>
    <mergeCell ref="R22:R26"/>
    <mergeCell ref="T22:Z26"/>
    <mergeCell ref="E26:F26"/>
    <mergeCell ref="G26:H26"/>
    <mergeCell ref="I26:J26"/>
    <mergeCell ref="O26:Q26"/>
    <mergeCell ref="M26:N26"/>
    <mergeCell ref="O31:Q31"/>
    <mergeCell ref="K31:L31"/>
    <mergeCell ref="C27:D31"/>
    <mergeCell ref="E31:F31"/>
    <mergeCell ref="G31:H31"/>
    <mergeCell ref="I31:J31"/>
    <mergeCell ref="C17:D21"/>
    <mergeCell ref="R17:R21"/>
    <mergeCell ref="T17:Z21"/>
    <mergeCell ref="E21:F21"/>
    <mergeCell ref="G21:H21"/>
    <mergeCell ref="K21:L21"/>
    <mergeCell ref="O21:Q21"/>
    <mergeCell ref="M21:N21"/>
    <mergeCell ref="C12:D16"/>
    <mergeCell ref="R12:R16"/>
    <mergeCell ref="T12:Z16"/>
    <mergeCell ref="E16:F16"/>
    <mergeCell ref="I16:J16"/>
    <mergeCell ref="K16:L16"/>
    <mergeCell ref="O16:Q16"/>
    <mergeCell ref="M16:N16"/>
    <mergeCell ref="R4:R6"/>
    <mergeCell ref="C7:D11"/>
    <mergeCell ref="R7:R11"/>
    <mergeCell ref="T7:Z11"/>
    <mergeCell ref="G11:H11"/>
    <mergeCell ref="I11:J11"/>
    <mergeCell ref="K11:L11"/>
    <mergeCell ref="O11:Q11"/>
    <mergeCell ref="M4:N6"/>
    <mergeCell ref="M11:N11"/>
    <mergeCell ref="C4:D6"/>
    <mergeCell ref="E4:F6"/>
    <mergeCell ref="G4:H6"/>
    <mergeCell ref="I4:J6"/>
    <mergeCell ref="K4:L6"/>
    <mergeCell ref="O4:Q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983F4EE05D04996AE82BD1F427134" ma:contentTypeVersion="12" ma:contentTypeDescription="Loo uus dokument" ma:contentTypeScope="" ma:versionID="2dfd89bda2c9f2dfef222d7e1dedac50">
  <xsd:schema xmlns:xsd="http://www.w3.org/2001/XMLSchema" xmlns:xs="http://www.w3.org/2001/XMLSchema" xmlns:p="http://schemas.microsoft.com/office/2006/metadata/properties" xmlns:ns3="dddb6205-b587-48e9-966b-eaf3788a1fca" xmlns:ns4="595976d9-60d2-477e-8f1b-158bc2703175" targetNamespace="http://schemas.microsoft.com/office/2006/metadata/properties" ma:root="true" ma:fieldsID="302a7c8139620e57cbcd6b7d0b16dfb0" ns3:_="" ns4:_="">
    <xsd:import namespace="dddb6205-b587-48e9-966b-eaf3788a1fca"/>
    <xsd:import namespace="595976d9-60d2-477e-8f1b-158bc27031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6205-b587-48e9-966b-eaf3788a1f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Ühiskasutuse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Ühiskasutusse andmise üksikasjad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Vihjeräsi jagamine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Viimane jagaja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Viimase jagamise aeg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976d9-60d2-477e-8f1b-158bc27031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53D6B5-5A81-45EF-ABDE-B4C1B100A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b6205-b587-48e9-966b-eaf3788a1fca"/>
    <ds:schemaRef ds:uri="595976d9-60d2-477e-8f1b-158bc2703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AD7671-95F7-44AF-B644-3888CE60DD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26EAF-877C-4555-80CD-1541F446F43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595976d9-60d2-477e-8f1b-158bc2703175"/>
    <ds:schemaRef ds:uri="dddb6205-b587-48e9-966b-eaf3788a1fc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MEHED</vt:lpstr>
      <vt:lpstr>NAISED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2019-10-23T05:25:45Z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0x0101000FB983F4EE05D04996AE82BD1F427134</vt:lpwstr>
  </property>
</Properties>
</file>