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206233528\Downloads\"/>
    </mc:Choice>
  </mc:AlternateContent>
  <xr:revisionPtr revIDLastSave="0" documentId="13_ncr:1_{4DF1D9D7-A620-4F57-AA1C-80A9CBBA9F29}" xr6:coauthVersionLast="47" xr6:coauthVersionMax="47" xr10:uidLastSave="{00000000-0000-0000-0000-000000000000}"/>
  <bookViews>
    <workbookView xWindow="-120" yWindow="-120" windowWidth="29040" windowHeight="15720" tabRatio="871" activeTab="3" xr2:uid="{00000000-000D-0000-FFFF-FFFF00000000}"/>
  </bookViews>
  <sheets>
    <sheet name="28.10-1.11.24" sheetId="5" r:id="rId1"/>
    <sheet name="4.11-8.11.24" sheetId="6" r:id="rId2"/>
    <sheet name="11.11-15.11" sheetId="4" r:id="rId3"/>
    <sheet name="18.11-22.11" sheetId="3" r:id="rId4"/>
  </sheets>
  <definedNames>
    <definedName name="_xlnm.Print_Area" localSheetId="2">'11.11-15.11'!$A$1:$G$114</definedName>
    <definedName name="_xlnm.Print_Area" localSheetId="3">'18.11-22.11'!$A$1:$G$136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6" l="1"/>
  <c r="F133" i="6"/>
  <c r="E133" i="6"/>
  <c r="D133" i="6"/>
  <c r="G104" i="6"/>
  <c r="F104" i="6"/>
  <c r="E104" i="6"/>
  <c r="D104" i="6"/>
  <c r="G79" i="6"/>
  <c r="F79" i="6"/>
  <c r="E79" i="6"/>
  <c r="D79" i="6"/>
  <c r="G54" i="6"/>
  <c r="F54" i="6"/>
  <c r="E54" i="6"/>
  <c r="D54" i="6"/>
  <c r="G30" i="6"/>
  <c r="F30" i="6"/>
  <c r="E30" i="6"/>
  <c r="D30" i="6"/>
  <c r="G129" i="5"/>
  <c r="F129" i="5"/>
  <c r="E129" i="5"/>
  <c r="D129" i="5"/>
  <c r="G103" i="5"/>
  <c r="F103" i="5"/>
  <c r="E103" i="5"/>
  <c r="D103" i="5"/>
  <c r="C103" i="5"/>
  <c r="G78" i="5"/>
  <c r="F78" i="5"/>
  <c r="E78" i="5"/>
  <c r="D78" i="5"/>
  <c r="G52" i="5"/>
  <c r="F52" i="5"/>
  <c r="E52" i="5"/>
  <c r="D52" i="5"/>
  <c r="G27" i="5"/>
  <c r="F27" i="5"/>
  <c r="E27" i="5"/>
  <c r="D27" i="5"/>
  <c r="G134" i="6" l="1"/>
  <c r="E134" i="6"/>
  <c r="D134" i="6"/>
  <c r="F134" i="6"/>
  <c r="E130" i="5"/>
  <c r="D130" i="5"/>
  <c r="G130" i="5"/>
  <c r="F130" i="5"/>
  <c r="D29" i="4"/>
  <c r="G81" i="4"/>
  <c r="F81" i="4"/>
  <c r="E81" i="4"/>
  <c r="D81" i="4"/>
  <c r="C81" i="4"/>
  <c r="G55" i="4"/>
  <c r="F55" i="4"/>
  <c r="E55" i="4"/>
  <c r="D55" i="4"/>
  <c r="G29" i="4"/>
  <c r="F29" i="4"/>
  <c r="E29" i="4"/>
  <c r="E131" i="3"/>
  <c r="F131" i="3"/>
  <c r="G131" i="3"/>
  <c r="D131" i="3"/>
  <c r="E104" i="3"/>
  <c r="F104" i="3"/>
  <c r="G104" i="3"/>
  <c r="D104" i="3"/>
  <c r="E78" i="3"/>
  <c r="F78" i="3"/>
  <c r="G78" i="3"/>
  <c r="D78" i="3"/>
  <c r="E53" i="3"/>
  <c r="F53" i="3"/>
  <c r="G53" i="3"/>
  <c r="D53" i="3"/>
  <c r="E28" i="3" l="1"/>
  <c r="F28" i="3"/>
  <c r="G28" i="3"/>
  <c r="D28" i="3"/>
  <c r="D132" i="3" l="1"/>
  <c r="G132" i="3"/>
  <c r="F132" i="3"/>
  <c r="E132" i="3"/>
</calcChain>
</file>

<file path=xl/sharedStrings.xml><?xml version="1.0" encoding="utf-8"?>
<sst xmlns="http://schemas.openxmlformats.org/spreadsheetml/2006/main" count="668" uniqueCount="186">
  <si>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</si>
  <si>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</si>
  <si>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</si>
  <si>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</si>
  <si>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</si>
  <si>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</si>
  <si>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</si>
  <si>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Salatikaste</t>
  </si>
  <si>
    <t>Seemnesegu</t>
  </si>
  <si>
    <t>Kokku:</t>
  </si>
  <si>
    <t>Teisipäev</t>
  </si>
  <si>
    <t>Kolmapäev</t>
  </si>
  <si>
    <t>Neljapäev</t>
  </si>
  <si>
    <t>Reede</t>
  </si>
  <si>
    <t>NÄDALA KESKMINE KOKKU:</t>
  </si>
  <si>
    <t>Õun</t>
  </si>
  <si>
    <t>Veiselihasupp kümne köögiviljaga</t>
  </si>
  <si>
    <t>Rukkileiva- ja sepikutoodete valik (G)</t>
  </si>
  <si>
    <t>Soe valge kaste (G, L)</t>
  </si>
  <si>
    <t xml:space="preserve">Sisaldab G-gluteeni L-laktoosi </t>
  </si>
  <si>
    <t>Mulgikapsad sealihaga (G)</t>
  </si>
  <si>
    <t>Moos</t>
  </si>
  <si>
    <t>Õhtusöök</t>
  </si>
  <si>
    <t>Toorsalat</t>
  </si>
  <si>
    <t>Hommikusöök</t>
  </si>
  <si>
    <t>Tomatikaste</t>
  </si>
  <si>
    <t>Maisihelbed</t>
  </si>
  <si>
    <t>Kartul, aurutatud</t>
  </si>
  <si>
    <t>Sink</t>
  </si>
  <si>
    <t>Mahlajook</t>
  </si>
  <si>
    <t>Kurk, värske</t>
  </si>
  <si>
    <t>Kohv, suhkruta</t>
  </si>
  <si>
    <t>Tee, suhkruta</t>
  </si>
  <si>
    <t>Keedumuna 1 tk.</t>
  </si>
  <si>
    <t>Tomat, värske</t>
  </si>
  <si>
    <t>G-sisladab gluteeni, L-sisaldab laktoosi</t>
  </si>
  <si>
    <t>Rukkileib (G)</t>
  </si>
  <si>
    <t>Kolmeviljahelbepuder seemnete ja nisukliidega (G, L)</t>
  </si>
  <si>
    <t>Või, R82% (L)</t>
  </si>
  <si>
    <t>Müsli (G)</t>
  </si>
  <si>
    <t>Kaerahelbepuder kõrvitsaseemnetega (G, L)</t>
  </si>
  <si>
    <t>Neljaviljahelbepuder linaseemnetega (G, L)</t>
  </si>
  <si>
    <t>Mitmeviljasepik (G)</t>
  </si>
  <si>
    <t>Piim, R 2,5% (L)</t>
  </si>
  <si>
    <t>Maitsestamata jogurt, R5% (L)</t>
  </si>
  <si>
    <t>Mannapuder (G, L)</t>
  </si>
  <si>
    <t>Hapukoor, R 20% (L)</t>
  </si>
  <si>
    <t>Kodujuustukaste (L)</t>
  </si>
  <si>
    <t>Banaan</t>
  </si>
  <si>
    <t>Teavet menüüs sisalduvate allergeenide kohta küsi söökla personalilt</t>
  </si>
  <si>
    <t>Kurzemee strooganov (G, L)</t>
  </si>
  <si>
    <t>Odrahelbepuder linaseemnetega (G, L)</t>
  </si>
  <si>
    <t>Tartarkaste (L)</t>
  </si>
  <si>
    <t>Tatrapuder (L)</t>
  </si>
  <si>
    <t>Peet, keedetud</t>
  </si>
  <si>
    <t>Tomatine ahjupasta kanaliha ja basiilikuga</t>
  </si>
  <si>
    <t>Tere kohuke vanilli ja šokolaadiglasuuriga</t>
  </si>
  <si>
    <t>Hirsipuder (L)</t>
  </si>
  <si>
    <t>Röstitud porgandid</t>
  </si>
  <si>
    <t>Seemneleib (G)</t>
  </si>
  <si>
    <t>Rukkihelbepuder seemnetega</t>
  </si>
  <si>
    <t>Kodune seljanka</t>
  </si>
  <si>
    <t>Kanalihatükid magushapus kastmes</t>
  </si>
  <si>
    <t>Ürdi-jogurtikaste (L)</t>
  </si>
  <si>
    <t>Kana-karrikaste (G, L)</t>
  </si>
  <si>
    <t>Kaalika-õunasalat</t>
  </si>
  <si>
    <t>Porgandi-mangosalat</t>
  </si>
  <si>
    <t>Hiina kapsa salat paprikaga</t>
  </si>
  <si>
    <t>Marineeritud brokoli ja porgand röstitud seesamiseemnetega</t>
  </si>
  <si>
    <t>Metsamarjajogurt (L)</t>
  </si>
  <si>
    <t>Kikerherned küüslaugu ja peterselliga</t>
  </si>
  <si>
    <t>Porgandi-melonisalat kõrvitsaseemnetega</t>
  </si>
  <si>
    <t>Hiina kapsa salat tomati ja kurgiga</t>
  </si>
  <si>
    <t>Kaalika-õuna salat jõhvikatega</t>
  </si>
  <si>
    <t xml:space="preserve">Kõrvitsa-õunasalat </t>
  </si>
  <si>
    <t>Kuskuss, keedetud (G)</t>
  </si>
  <si>
    <t>Soe tomatikaste</t>
  </si>
  <si>
    <t>Hiina kapsa salat idudega</t>
  </si>
  <si>
    <t>Juust, R 15% (L)</t>
  </si>
  <si>
    <t>Koorene kana-köögiviljapada (L)</t>
  </si>
  <si>
    <t>Spagetid lihapallidega (G)</t>
  </si>
  <si>
    <t>Porgandipüreesupp sulatatud juustuga (L)</t>
  </si>
  <si>
    <t>Virsiku jogurt (L)</t>
  </si>
  <si>
    <t>Kaerahelbepuder seemnetega (G, L)</t>
  </si>
  <si>
    <t>Kapsa salat tilliga</t>
  </si>
  <si>
    <t>Lindströmi pikkpoiss (G)</t>
  </si>
  <si>
    <t>Menüü kaloraaž on arvestatud meestele vanuses 18-30 aastat, aktiivse eluviisiga (supp ei ole arvestatud kaloraaži hulka).</t>
  </si>
  <si>
    <t xml:space="preserve">Ahjukartul </t>
  </si>
  <si>
    <t>Crunchy müslibatoon 1 tk. (G)</t>
  </si>
  <si>
    <t>Jeppi glasuuritud kohupiimadessert (L)</t>
  </si>
  <si>
    <t>Külasupp sealihaga</t>
  </si>
  <si>
    <t>Borš sealihaga</t>
  </si>
  <si>
    <t>Kalakotlett (L,G)</t>
  </si>
  <si>
    <t>Porgandi-herne-maisi salat</t>
  </si>
  <si>
    <t>Värskekapsasupp sealihaga</t>
  </si>
  <si>
    <t>Riisihelbepuder (L)</t>
  </si>
  <si>
    <t>Koorene lõhehakklihasupp porrulauguga (L)</t>
  </si>
  <si>
    <t>Tatar, keedetud</t>
  </si>
  <si>
    <t>Peedi-küüslaugusalat</t>
  </si>
  <si>
    <t>Kapsa-kurgisalat tilliga</t>
  </si>
  <si>
    <t xml:space="preserve">Hartšoo-supp </t>
  </si>
  <si>
    <t>Lasanje (G, L)</t>
  </si>
  <si>
    <t>Külasupp sealihaga (G)</t>
  </si>
  <si>
    <t xml:space="preserve">Kapsa-hernesalat </t>
  </si>
  <si>
    <t>Kõrvitsa-apelsinisalat</t>
  </si>
  <si>
    <t>Veiselihasupp  köögiviljadega (G)</t>
  </si>
  <si>
    <t>Pastinaagi-virsikusalat</t>
  </si>
  <si>
    <t>Crunchy Müsli batoon 1 tk. (G)</t>
  </si>
  <si>
    <t>Ahjukartulid grillvorstiga</t>
  </si>
  <si>
    <t>Kapsa-paprikasalat</t>
  </si>
  <si>
    <t>Piimašokolaad (L)</t>
  </si>
  <si>
    <t>Kanasupp peekoni ja maisiga</t>
  </si>
  <si>
    <t>Hiina kapsa salat spinati ja kurgiga</t>
  </si>
  <si>
    <t xml:space="preserve">Porgandi-melonisalat kõrvitsaseemnetega </t>
  </si>
  <si>
    <t xml:space="preserve">Kapsa-porrulaugusalat </t>
  </si>
  <si>
    <t>Kaalika-ananassisalat</t>
  </si>
  <si>
    <t>Menüü 28.10.24-1.11.2024</t>
  </si>
  <si>
    <t>Hernesupp suitsulihaga</t>
  </si>
  <si>
    <t>Kanalihatükid tikka masala marinaadis</t>
  </si>
  <si>
    <t>Kreemine kanapasta (L,G)</t>
  </si>
  <si>
    <t>Piim/keefir, R 2,5% (L)</t>
  </si>
  <si>
    <t xml:space="preserve">Kodune sealihaguljašš (G, L) </t>
  </si>
  <si>
    <t>Magus saiake (G, L)</t>
  </si>
  <si>
    <t>BBQ sealiha, ahjus küpsetatud</t>
  </si>
  <si>
    <t>Rassolnik sealihaga (G)</t>
  </si>
  <si>
    <t>Ühepajatoit veiselihaga</t>
  </si>
  <si>
    <t>Paneeritud ahjukala</t>
  </si>
  <si>
    <t xml:space="preserve">Riis, aurutatud </t>
  </si>
  <si>
    <t>Hirsipuder (G, L)</t>
  </si>
  <si>
    <t>Koorene kalakaste tilliga (L)</t>
  </si>
  <si>
    <t>Pasta (G)</t>
  </si>
  <si>
    <t>Valge redise salat paprikaga</t>
  </si>
  <si>
    <t xml:space="preserve">Peedi-küüslaugusalat laktoosivaba majoneesiga </t>
  </si>
  <si>
    <t>Lillkapsas ja brokkoli, röstitud</t>
  </si>
  <si>
    <t>Porgandi-ananassisalat</t>
  </si>
  <si>
    <t>Kakakokreem (L)</t>
  </si>
  <si>
    <t xml:space="preserve">Tandoori kana poolkoib, küpsetatud </t>
  </si>
  <si>
    <t>Koorekaste</t>
  </si>
  <si>
    <t>Koorene sealihakaste paprika ja porgandiga  (G, L)</t>
  </si>
  <si>
    <t>Kartul, küpsetatud</t>
  </si>
  <si>
    <t>Hiina kapsa tomatisalat</t>
  </si>
  <si>
    <t>Bolognese kaste</t>
  </si>
  <si>
    <t>Kana riisiroog herneste ja maisiga</t>
  </si>
  <si>
    <t>Keefir (L)</t>
  </si>
  <si>
    <t>Pilaff sealihaga</t>
  </si>
  <si>
    <t>Ahjukala juustukattega (G, L)</t>
  </si>
  <si>
    <t xml:space="preserve">Kinoa, aurutatud </t>
  </si>
  <si>
    <t>Guljašš kanalihast (L)</t>
  </si>
  <si>
    <t>Kohupiimakreem marjasegu ja küpsistega (L,G)</t>
  </si>
  <si>
    <t>Kodune kotlet (G, L)</t>
  </si>
  <si>
    <t xml:space="preserve">Porgandi-kapsa salat majoneesiga (laktoosivaba) </t>
  </si>
  <si>
    <t>Kartulivorm singi ja juustuga (L)</t>
  </si>
  <si>
    <t>Piim/keefir , R 2,5% (L)</t>
  </si>
  <si>
    <t>Kapsa-maisisalat</t>
  </si>
  <si>
    <t>Müslibatoon 1 tk. (G)</t>
  </si>
  <si>
    <t>Minestronesupp hakklihaga</t>
  </si>
  <si>
    <t>Pikkpoiss seguhakklihaga (G)</t>
  </si>
  <si>
    <t>Koorene lõhesupp (L)</t>
  </si>
  <si>
    <t>Majoneesi-tomatikaste (L)</t>
  </si>
  <si>
    <t>Keefir, R 2,5% (L)</t>
  </si>
  <si>
    <t>Hakklihakaste hapukoorega (G,L)</t>
  </si>
  <si>
    <t xml:space="preserve">Kapsasalat tilliga </t>
  </si>
  <si>
    <t xml:space="preserve">Seapraad sinepimarinaadis </t>
  </si>
  <si>
    <t>Kalasupp Vahemere ürtidega</t>
  </si>
  <si>
    <t>Frikadellisupp</t>
  </si>
  <si>
    <t>Lõhe-hakklihakaste  (L)</t>
  </si>
  <si>
    <t xml:space="preserve">Marineeritud kurk </t>
  </si>
  <si>
    <t>Pirn</t>
  </si>
  <si>
    <t>Sealihašnitsel</t>
  </si>
  <si>
    <t xml:space="preserve">Kuskuss, aurutatud </t>
  </si>
  <si>
    <t>Saiake magus (L,G)</t>
  </si>
  <si>
    <t>Kanasupp riisiga</t>
  </si>
  <si>
    <t>Kodune sealihakaste (G,L)</t>
  </si>
  <si>
    <t>Kapsasalat kurgiga, riivitud</t>
  </si>
  <si>
    <t>Marjajogurt (L)</t>
  </si>
  <si>
    <t>Punane kapsa salat mandariiniga</t>
  </si>
  <si>
    <t>Azuu sealihaga (G, L)</t>
  </si>
  <si>
    <t xml:space="preserve">Jogurti-kamadessert (G, L) </t>
  </si>
  <si>
    <t>Ahjus küpsetatud sealiha mee ja rosmariiniga</t>
  </si>
  <si>
    <t>Tatar, aurutatud</t>
  </si>
  <si>
    <t>Kana tikka-masala leemes</t>
  </si>
  <si>
    <t>Koorekaste (L)</t>
  </si>
  <si>
    <t>Kirju pikkpoiss kanalihast (G)</t>
  </si>
  <si>
    <t>Menüü 11.11.24-15.11.24</t>
  </si>
  <si>
    <t>Menüü 18.11.24-22.11.24</t>
  </si>
  <si>
    <t>Menüü 4.11.24-8.11.24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</si>
</sst>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b/>
      <sz val="18"/>
      <color indexed="10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rgb="FFFF0000"/>
      <name val="Calibri"/>
      <family val="2"/>
      <scheme val="minor"/>
    </font>
    <font>
      <b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2" fontId="8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right" wrapText="1"/>
    </xf>
    <xf numFmtId="49" fontId="8" fillId="2" borderId="0" xfId="0" applyNumberFormat="1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49" fontId="3" fillId="0" borderId="5" xfId="0" applyNumberFormat="1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2" fontId="8" fillId="0" borderId="5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6" xfId="0" applyNumberFormat="1" applyFont="1" applyBorder="1" applyAlignment="1">
      <alignment wrapText="1"/>
    </xf>
    <xf numFmtId="0" fontId="7" fillId="0" borderId="5" xfId="0" applyFont="1" applyBorder="1"/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49" fontId="10" fillId="0" borderId="5" xfId="0" applyNumberFormat="1" applyFont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49" fontId="11" fillId="3" borderId="5" xfId="0" applyNumberFormat="1" applyFont="1" applyFill="1" applyBorder="1" applyAlignment="1">
      <alignment horizontal="right" wrapText="1"/>
    </xf>
    <xf numFmtId="2" fontId="5" fillId="3" borderId="5" xfId="0" applyNumberFormat="1" applyFont="1" applyFill="1" applyBorder="1" applyAlignment="1">
      <alignment wrapText="1"/>
    </xf>
    <xf numFmtId="2" fontId="12" fillId="3" borderId="5" xfId="0" applyNumberFormat="1" applyFont="1" applyFill="1" applyBorder="1" applyAlignment="1">
      <alignment wrapText="1"/>
    </xf>
    <xf numFmtId="49" fontId="8" fillId="3" borderId="5" xfId="0" applyNumberFormat="1" applyFont="1" applyFill="1" applyBorder="1" applyAlignment="1">
      <alignment wrapText="1"/>
    </xf>
    <xf numFmtId="2" fontId="12" fillId="0" borderId="5" xfId="0" applyNumberFormat="1" applyFont="1" applyBorder="1" applyAlignment="1">
      <alignment wrapText="1"/>
    </xf>
    <xf numFmtId="2" fontId="12" fillId="3" borderId="7" xfId="0" applyNumberFormat="1" applyFont="1" applyFill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2" fontId="8" fillId="0" borderId="7" xfId="0" applyNumberFormat="1" applyFont="1" applyBorder="1" applyAlignment="1">
      <alignment wrapText="1"/>
    </xf>
    <xf numFmtId="2" fontId="8" fillId="0" borderId="6" xfId="0" applyNumberFormat="1" applyFont="1" applyBorder="1" applyAlignment="1">
      <alignment wrapText="1"/>
    </xf>
    <xf numFmtId="0" fontId="4" fillId="0" borderId="8" xfId="0" applyFont="1" applyBorder="1"/>
    <xf numFmtId="49" fontId="3" fillId="3" borderId="8" xfId="0" applyNumberFormat="1" applyFont="1" applyFill="1" applyBorder="1" applyAlignment="1">
      <alignment wrapText="1"/>
    </xf>
    <xf numFmtId="0" fontId="7" fillId="0" borderId="8" xfId="0" applyFont="1" applyBorder="1"/>
    <xf numFmtId="0" fontId="4" fillId="2" borderId="8" xfId="0" applyFont="1" applyFill="1" applyBorder="1"/>
    <xf numFmtId="49" fontId="11" fillId="3" borderId="11" xfId="0" applyNumberFormat="1" applyFont="1" applyFill="1" applyBorder="1" applyAlignment="1">
      <alignment horizontal="right" wrapText="1"/>
    </xf>
    <xf numFmtId="2" fontId="8" fillId="2" borderId="5" xfId="0" applyNumberFormat="1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8" fillId="2" borderId="8" xfId="0" applyFont="1" applyFill="1" applyBorder="1"/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0" xfId="0" applyFont="1"/>
    <xf numFmtId="0" fontId="19" fillId="0" borderId="8" xfId="0" applyFont="1" applyBorder="1"/>
    <xf numFmtId="49" fontId="21" fillId="0" borderId="8" xfId="0" applyNumberFormat="1" applyFont="1" applyBorder="1" applyAlignment="1">
      <alignment wrapText="1"/>
    </xf>
    <xf numFmtId="2" fontId="21" fillId="0" borderId="12" xfId="0" applyNumberFormat="1" applyFont="1" applyBorder="1" applyAlignment="1">
      <alignment wrapText="1"/>
    </xf>
    <xf numFmtId="49" fontId="21" fillId="0" borderId="15" xfId="0" applyNumberFormat="1" applyFont="1" applyBorder="1" applyAlignment="1">
      <alignment wrapText="1"/>
    </xf>
    <xf numFmtId="49" fontId="16" fillId="3" borderId="8" xfId="0" applyNumberFormat="1" applyFont="1" applyFill="1" applyBorder="1" applyAlignment="1">
      <alignment wrapText="1"/>
    </xf>
    <xf numFmtId="2" fontId="14" fillId="3" borderId="8" xfId="0" applyNumberFormat="1" applyFont="1" applyFill="1" applyBorder="1" applyAlignment="1">
      <alignment wrapText="1"/>
    </xf>
    <xf numFmtId="2" fontId="15" fillId="3" borderId="8" xfId="0" applyNumberFormat="1" applyFont="1" applyFill="1" applyBorder="1" applyAlignment="1">
      <alignment wrapText="1"/>
    </xf>
    <xf numFmtId="49" fontId="21" fillId="0" borderId="0" xfId="0" applyNumberFormat="1" applyFont="1" applyAlignment="1">
      <alignment wrapText="1"/>
    </xf>
    <xf numFmtId="49" fontId="16" fillId="0" borderId="8" xfId="0" applyNumberFormat="1" applyFont="1" applyBorder="1" applyAlignment="1">
      <alignment wrapText="1"/>
    </xf>
    <xf numFmtId="49" fontId="21" fillId="3" borderId="8" xfId="0" applyNumberFormat="1" applyFont="1" applyFill="1" applyBorder="1" applyAlignment="1">
      <alignment wrapText="1"/>
    </xf>
    <xf numFmtId="0" fontId="18" fillId="0" borderId="8" xfId="0" applyFont="1" applyBorder="1"/>
    <xf numFmtId="49" fontId="21" fillId="0" borderId="11" xfId="0" applyNumberFormat="1" applyFont="1" applyBorder="1" applyAlignment="1">
      <alignment wrapText="1"/>
    </xf>
    <xf numFmtId="2" fontId="11" fillId="0" borderId="0" xfId="0" applyNumberFormat="1" applyFont="1" applyAlignment="1">
      <alignment horizontal="right" wrapText="1"/>
    </xf>
    <xf numFmtId="0" fontId="22" fillId="0" borderId="0" xfId="0" applyFont="1"/>
    <xf numFmtId="0" fontId="23" fillId="0" borderId="0" xfId="0" applyFont="1"/>
    <xf numFmtId="0" fontId="19" fillId="2" borderId="8" xfId="0" applyFont="1" applyFill="1" applyBorder="1"/>
    <xf numFmtId="49" fontId="20" fillId="0" borderId="11" xfId="0" applyNumberFormat="1" applyFont="1" applyBorder="1" applyAlignment="1">
      <alignment wrapText="1"/>
    </xf>
    <xf numFmtId="2" fontId="21" fillId="2" borderId="12" xfId="0" applyNumberFormat="1" applyFont="1" applyFill="1" applyBorder="1" applyAlignment="1">
      <alignment wrapText="1"/>
    </xf>
    <xf numFmtId="49" fontId="21" fillId="2" borderId="8" xfId="0" applyNumberFormat="1" applyFont="1" applyFill="1" applyBorder="1" applyAlignment="1">
      <alignment wrapText="1"/>
    </xf>
    <xf numFmtId="0" fontId="18" fillId="0" borderId="13" xfId="0" applyFont="1" applyBorder="1" applyAlignment="1">
      <alignment horizontal="left" vertical="center"/>
    </xf>
    <xf numFmtId="2" fontId="14" fillId="3" borderId="5" xfId="0" applyNumberFormat="1" applyFont="1" applyFill="1" applyBorder="1" applyAlignment="1">
      <alignment wrapText="1"/>
    </xf>
    <xf numFmtId="2" fontId="15" fillId="3" borderId="5" xfId="0" applyNumberFormat="1" applyFont="1" applyFill="1" applyBorder="1" applyAlignment="1">
      <alignment wrapText="1"/>
    </xf>
    <xf numFmtId="49" fontId="21" fillId="3" borderId="9" xfId="0" applyNumberFormat="1" applyFont="1" applyFill="1" applyBorder="1" applyAlignment="1">
      <alignment wrapText="1"/>
    </xf>
    <xf numFmtId="164" fontId="15" fillId="0" borderId="6" xfId="0" applyNumberFormat="1" applyFont="1" applyBorder="1" applyAlignment="1">
      <alignment horizontal="right"/>
    </xf>
    <xf numFmtId="0" fontId="7" fillId="0" borderId="0" xfId="0" applyFont="1"/>
    <xf numFmtId="2" fontId="21" fillId="0" borderId="0" xfId="0" applyNumberFormat="1" applyFont="1" applyAlignment="1">
      <alignment wrapText="1"/>
    </xf>
    <xf numFmtId="2" fontId="21" fillId="2" borderId="0" xfId="0" applyNumberFormat="1" applyFont="1" applyFill="1" applyAlignment="1">
      <alignment wrapText="1"/>
    </xf>
    <xf numFmtId="49" fontId="21" fillId="2" borderId="0" xfId="0" applyNumberFormat="1" applyFont="1" applyFill="1" applyAlignment="1">
      <alignment wrapText="1"/>
    </xf>
    <xf numFmtId="49" fontId="8" fillId="2" borderId="0" xfId="0" applyNumberFormat="1" applyFont="1" applyFill="1"/>
    <xf numFmtId="2" fontId="21" fillId="0" borderId="14" xfId="0" applyNumberFormat="1" applyFont="1" applyBorder="1" applyAlignment="1">
      <alignment wrapText="1"/>
    </xf>
    <xf numFmtId="2" fontId="21" fillId="2" borderId="8" xfId="0" applyNumberFormat="1" applyFont="1" applyFill="1" applyBorder="1" applyAlignment="1">
      <alignment wrapText="1"/>
    </xf>
    <xf numFmtId="2" fontId="21" fillId="2" borderId="1" xfId="0" applyNumberFormat="1" applyFont="1" applyFill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49" fontId="21" fillId="0" borderId="21" xfId="0" applyNumberFormat="1" applyFont="1" applyBorder="1" applyAlignment="1">
      <alignment wrapText="1"/>
    </xf>
    <xf numFmtId="2" fontId="21" fillId="0" borderId="22" xfId="0" applyNumberFormat="1" applyFont="1" applyBorder="1" applyAlignment="1">
      <alignment wrapText="1"/>
    </xf>
    <xf numFmtId="2" fontId="5" fillId="3" borderId="16" xfId="0" applyNumberFormat="1" applyFont="1" applyFill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11" fillId="3" borderId="8" xfId="0" applyNumberFormat="1" applyFont="1" applyFill="1" applyBorder="1" applyAlignment="1">
      <alignment horizontal="right" wrapText="1"/>
    </xf>
    <xf numFmtId="49" fontId="21" fillId="0" borderId="19" xfId="0" applyNumberFormat="1" applyFont="1" applyBorder="1" applyAlignment="1">
      <alignment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wrapText="1"/>
    </xf>
    <xf numFmtId="2" fontId="21" fillId="0" borderId="1" xfId="0" applyNumberFormat="1" applyFont="1" applyBorder="1" applyAlignment="1">
      <alignment wrapText="1"/>
    </xf>
    <xf numFmtId="0" fontId="7" fillId="0" borderId="7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2" fontId="4" fillId="0" borderId="7" xfId="0" applyNumberFormat="1" applyFont="1" applyBorder="1" applyAlignment="1">
      <alignment horizontal="right" vertical="center" wrapText="1"/>
    </xf>
    <xf numFmtId="49" fontId="10" fillId="0" borderId="6" xfId="0" applyNumberFormat="1" applyFont="1" applyBorder="1" applyAlignment="1">
      <alignment wrapText="1"/>
    </xf>
    <xf numFmtId="0" fontId="7" fillId="0" borderId="23" xfId="0" applyFont="1" applyBorder="1"/>
    <xf numFmtId="0" fontId="4" fillId="0" borderId="2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right" vertical="center" wrapText="1"/>
    </xf>
    <xf numFmtId="0" fontId="4" fillId="0" borderId="23" xfId="0" applyFont="1" applyBorder="1"/>
    <xf numFmtId="0" fontId="19" fillId="0" borderId="3" xfId="0" applyFont="1" applyBorder="1"/>
    <xf numFmtId="49" fontId="21" fillId="0" borderId="24" xfId="0" applyNumberFormat="1" applyFont="1" applyBorder="1" applyAlignment="1">
      <alignment wrapText="1"/>
    </xf>
    <xf numFmtId="49" fontId="21" fillId="0" borderId="17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/>
    <xf numFmtId="49" fontId="21" fillId="3" borderId="6" xfId="0" applyNumberFormat="1" applyFont="1" applyFill="1" applyBorder="1" applyAlignment="1">
      <alignment wrapText="1"/>
    </xf>
    <xf numFmtId="2" fontId="21" fillId="2" borderId="4" xfId="0" applyNumberFormat="1" applyFont="1" applyFill="1" applyBorder="1" applyAlignment="1">
      <alignment wrapText="1"/>
    </xf>
    <xf numFmtId="49" fontId="21" fillId="2" borderId="3" xfId="0" applyNumberFormat="1" applyFont="1" applyFill="1" applyBorder="1" applyAlignment="1">
      <alignment wrapText="1"/>
    </xf>
    <xf numFmtId="49" fontId="8" fillId="0" borderId="3" xfId="0" applyNumberFormat="1" applyFont="1" applyBorder="1" applyAlignment="1">
      <alignment wrapText="1"/>
    </xf>
    <xf numFmtId="2" fontId="21" fillId="0" borderId="2" xfId="0" applyNumberFormat="1" applyFont="1" applyBorder="1" applyAlignment="1">
      <alignment wrapText="1"/>
    </xf>
    <xf numFmtId="49" fontId="16" fillId="0" borderId="24" xfId="0" applyNumberFormat="1" applyFont="1" applyBorder="1" applyAlignment="1">
      <alignment wrapText="1"/>
    </xf>
    <xf numFmtId="49" fontId="8" fillId="2" borderId="5" xfId="0" applyNumberFormat="1" applyFont="1" applyFill="1" applyBorder="1" applyAlignment="1">
      <alignment wrapText="1"/>
    </xf>
    <xf numFmtId="0" fontId="19" fillId="2" borderId="3" xfId="0" applyFont="1" applyFill="1" applyBorder="1"/>
    <xf numFmtId="49" fontId="16" fillId="3" borderId="6" xfId="0" applyNumberFormat="1" applyFont="1" applyFill="1" applyBorder="1" applyAlignment="1">
      <alignment wrapText="1"/>
    </xf>
    <xf numFmtId="49" fontId="11" fillId="3" borderId="6" xfId="0" applyNumberFormat="1" applyFont="1" applyFill="1" applyBorder="1" applyAlignment="1">
      <alignment horizontal="right" wrapText="1"/>
    </xf>
    <xf numFmtId="2" fontId="14" fillId="3" borderId="6" xfId="0" applyNumberFormat="1" applyFont="1" applyFill="1" applyBorder="1" applyAlignment="1">
      <alignment wrapText="1"/>
    </xf>
    <xf numFmtId="2" fontId="15" fillId="3" borderId="6" xfId="0" applyNumberFormat="1" applyFont="1" applyFill="1" applyBorder="1" applyAlignment="1">
      <alignment wrapText="1"/>
    </xf>
    <xf numFmtId="0" fontId="18" fillId="0" borderId="24" xfId="0" applyFont="1" applyBorder="1"/>
    <xf numFmtId="49" fontId="21" fillId="2" borderId="24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right" vertical="center" wrapText="1"/>
    </xf>
    <xf numFmtId="49" fontId="20" fillId="0" borderId="4" xfId="0" applyNumberFormat="1" applyFont="1" applyBorder="1" applyAlignment="1">
      <alignment wrapText="1"/>
    </xf>
    <xf numFmtId="0" fontId="4" fillId="2" borderId="3" xfId="0" applyFont="1" applyFill="1" applyBorder="1"/>
    <xf numFmtId="2" fontId="21" fillId="0" borderId="8" xfId="0" applyNumberFormat="1" applyFont="1" applyBorder="1" applyAlignment="1">
      <alignment wrapText="1"/>
    </xf>
    <xf numFmtId="49" fontId="8" fillId="0" borderId="8" xfId="0" applyNumberFormat="1" applyFont="1" applyBorder="1" applyAlignment="1">
      <alignment wrapText="1"/>
    </xf>
    <xf numFmtId="49" fontId="8" fillId="0" borderId="25" xfId="0" applyNumberFormat="1" applyFont="1" applyBorder="1" applyAlignment="1">
      <alignment wrapText="1"/>
    </xf>
    <xf numFmtId="2" fontId="8" fillId="0" borderId="25" xfId="0" applyNumberFormat="1" applyFont="1" applyBorder="1" applyAlignment="1">
      <alignment wrapText="1"/>
    </xf>
    <xf numFmtId="2" fontId="4" fillId="0" borderId="8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8" fillId="0" borderId="8" xfId="0" applyNumberFormat="1" applyFont="1" applyBorder="1" applyAlignment="1">
      <alignment wrapText="1"/>
    </xf>
    <xf numFmtId="0" fontId="7" fillId="0" borderId="24" xfId="0" applyFont="1" applyBorder="1"/>
    <xf numFmtId="2" fontId="4" fillId="0" borderId="24" xfId="0" applyNumberFormat="1" applyFont="1" applyBorder="1" applyAlignment="1">
      <alignment vertical="center" wrapText="1"/>
    </xf>
    <xf numFmtId="49" fontId="8" fillId="0" borderId="20" xfId="0" applyNumberFormat="1" applyFont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2" fontId="8" fillId="0" borderId="26" xfId="0" applyNumberFormat="1" applyFont="1" applyBorder="1" applyAlignment="1">
      <alignment horizontal="right" wrapText="1"/>
    </xf>
    <xf numFmtId="2" fontId="8" fillId="0" borderId="26" xfId="0" applyNumberFormat="1" applyFont="1" applyBorder="1" applyAlignment="1">
      <alignment wrapText="1"/>
    </xf>
    <xf numFmtId="49" fontId="8" fillId="4" borderId="3" xfId="0" applyNumberFormat="1" applyFont="1" applyFill="1" applyBorder="1" applyAlignment="1">
      <alignment wrapText="1"/>
    </xf>
    <xf numFmtId="2" fontId="8" fillId="4" borderId="3" xfId="0" applyNumberFormat="1" applyFont="1" applyFill="1" applyBorder="1" applyAlignment="1">
      <alignment wrapText="1"/>
    </xf>
    <xf numFmtId="49" fontId="21" fillId="4" borderId="4" xfId="0" applyNumberFormat="1" applyFont="1" applyFill="1" applyBorder="1" applyAlignment="1">
      <alignment wrapText="1"/>
    </xf>
    <xf numFmtId="2" fontId="21" fillId="4" borderId="1" xfId="0" applyNumberFormat="1" applyFont="1" applyFill="1" applyBorder="1" applyAlignment="1">
      <alignment wrapText="1"/>
    </xf>
    <xf numFmtId="2" fontId="21" fillId="0" borderId="28" xfId="0" applyNumberFormat="1" applyFont="1" applyBorder="1" applyAlignment="1">
      <alignment wrapText="1"/>
    </xf>
    <xf numFmtId="2" fontId="8" fillId="0" borderId="28" xfId="0" applyNumberFormat="1" applyFont="1" applyBorder="1" applyAlignment="1">
      <alignment wrapText="1"/>
    </xf>
    <xf numFmtId="2" fontId="8" fillId="4" borderId="6" xfId="0" applyNumberFormat="1" applyFont="1" applyFill="1" applyBorder="1" applyAlignment="1">
      <alignment wrapText="1"/>
    </xf>
    <xf numFmtId="49" fontId="10" fillId="4" borderId="6" xfId="0" applyNumberFormat="1" applyFont="1" applyFill="1" applyBorder="1" applyAlignment="1">
      <alignment wrapText="1"/>
    </xf>
    <xf numFmtId="0" fontId="4" fillId="0" borderId="29" xfId="0" applyFont="1" applyBorder="1"/>
    <xf numFmtId="49" fontId="8" fillId="4" borderId="8" xfId="0" applyNumberFormat="1" applyFont="1" applyFill="1" applyBorder="1" applyAlignment="1">
      <alignment wrapText="1"/>
    </xf>
    <xf numFmtId="2" fontId="8" fillId="4" borderId="8" xfId="0" applyNumberFormat="1" applyFont="1" applyFill="1" applyBorder="1" applyAlignment="1">
      <alignment wrapText="1"/>
    </xf>
    <xf numFmtId="49" fontId="21" fillId="2" borderId="4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2" fontId="5" fillId="3" borderId="6" xfId="0" applyNumberFormat="1" applyFont="1" applyFill="1" applyBorder="1" applyAlignment="1">
      <alignment wrapText="1"/>
    </xf>
    <xf numFmtId="2" fontId="12" fillId="3" borderId="6" xfId="0" applyNumberFormat="1" applyFont="1" applyFill="1" applyBorder="1" applyAlignment="1">
      <alignment wrapText="1"/>
    </xf>
    <xf numFmtId="2" fontId="8" fillId="0" borderId="0" xfId="0" applyNumberFormat="1" applyFont="1" applyAlignment="1">
      <alignment horizontal="right" wrapText="1"/>
    </xf>
    <xf numFmtId="2" fontId="8" fillId="0" borderId="7" xfId="0" applyNumberFormat="1" applyFont="1" applyBorder="1" applyAlignment="1">
      <alignment horizontal="right" wrapText="1"/>
    </xf>
    <xf numFmtId="0" fontId="19" fillId="0" borderId="31" xfId="0" applyFont="1" applyBorder="1"/>
    <xf numFmtId="2" fontId="21" fillId="2" borderId="28" xfId="0" applyNumberFormat="1" applyFont="1" applyFill="1" applyBorder="1" applyAlignment="1">
      <alignment wrapText="1"/>
    </xf>
    <xf numFmtId="49" fontId="20" fillId="4" borderId="4" xfId="0" applyNumberFormat="1" applyFont="1" applyFill="1" applyBorder="1" applyAlignment="1">
      <alignment wrapText="1"/>
    </xf>
    <xf numFmtId="2" fontId="4" fillId="2" borderId="7" xfId="0" applyNumberFormat="1" applyFont="1" applyFill="1" applyBorder="1" applyAlignment="1">
      <alignment horizontal="right" vertical="center" wrapText="1"/>
    </xf>
    <xf numFmtId="2" fontId="4" fillId="2" borderId="27" xfId="0" applyNumberFormat="1" applyFont="1" applyFill="1" applyBorder="1" applyAlignment="1">
      <alignment horizontal="right" vertical="center" wrapText="1"/>
    </xf>
    <xf numFmtId="2" fontId="4" fillId="2" borderId="8" xfId="0" applyNumberFormat="1" applyFont="1" applyFill="1" applyBorder="1" applyAlignment="1">
      <alignment horizontal="right" vertical="center" wrapText="1"/>
    </xf>
    <xf numFmtId="49" fontId="8" fillId="4" borderId="5" xfId="0" applyNumberFormat="1" applyFont="1" applyFill="1" applyBorder="1" applyAlignment="1">
      <alignment wrapText="1"/>
    </xf>
    <xf numFmtId="2" fontId="8" fillId="4" borderId="5" xfId="0" applyNumberFormat="1" applyFont="1" applyFill="1" applyBorder="1" applyAlignment="1">
      <alignment wrapText="1"/>
    </xf>
    <xf numFmtId="49" fontId="8" fillId="2" borderId="8" xfId="0" applyNumberFormat="1" applyFont="1" applyFill="1" applyBorder="1" applyAlignment="1">
      <alignment wrapText="1"/>
    </xf>
    <xf numFmtId="2" fontId="8" fillId="2" borderId="8" xfId="0" applyNumberFormat="1" applyFont="1" applyFill="1" applyBorder="1" applyAlignment="1">
      <alignment wrapText="1"/>
    </xf>
    <xf numFmtId="49" fontId="21" fillId="5" borderId="3" xfId="0" applyNumberFormat="1" applyFont="1" applyFill="1" applyBorder="1" applyAlignment="1">
      <alignment wrapText="1"/>
    </xf>
    <xf numFmtId="2" fontId="21" fillId="5" borderId="4" xfId="0" applyNumberFormat="1" applyFont="1" applyFill="1" applyBorder="1" applyAlignment="1">
      <alignment wrapText="1"/>
    </xf>
    <xf numFmtId="2" fontId="21" fillId="5" borderId="1" xfId="0" applyNumberFormat="1" applyFont="1" applyFill="1" applyBorder="1" applyAlignment="1">
      <alignment wrapText="1"/>
    </xf>
    <xf numFmtId="49" fontId="8" fillId="0" borderId="30" xfId="0" applyNumberFormat="1" applyFont="1" applyBorder="1" applyAlignment="1">
      <alignment wrapText="1"/>
    </xf>
    <xf numFmtId="2" fontId="8" fillId="0" borderId="23" xfId="0" applyNumberFormat="1" applyFont="1" applyBorder="1" applyAlignment="1">
      <alignment wrapText="1"/>
    </xf>
    <xf numFmtId="0" fontId="14" fillId="2" borderId="0" xfId="0" applyFont="1" applyFill="1"/>
    <xf numFmtId="0" fontId="4" fillId="2" borderId="0" xfId="0" applyFont="1" applyFill="1"/>
    <xf numFmtId="0" fontId="7" fillId="0" borderId="32" xfId="0" applyFont="1" applyBorder="1"/>
    <xf numFmtId="0" fontId="4" fillId="0" borderId="32" xfId="0" applyFont="1" applyBorder="1" applyAlignment="1">
      <alignment horizontal="left" vertical="center"/>
    </xf>
    <xf numFmtId="2" fontId="4" fillId="0" borderId="32" xfId="0" applyNumberFormat="1" applyFont="1" applyBorder="1" applyAlignment="1">
      <alignment vertical="center" wrapText="1"/>
    </xf>
    <xf numFmtId="49" fontId="8" fillId="0" borderId="23" xfId="0" applyNumberFormat="1" applyFont="1" applyBorder="1" applyAlignment="1">
      <alignment wrapText="1"/>
    </xf>
    <xf numFmtId="49" fontId="8" fillId="0" borderId="27" xfId="0" applyNumberFormat="1" applyFont="1" applyBorder="1" applyAlignment="1">
      <alignment wrapText="1"/>
    </xf>
    <xf numFmtId="49" fontId="8" fillId="0" borderId="33" xfId="0" applyNumberFormat="1" applyFont="1" applyBorder="1" applyAlignment="1">
      <alignment wrapText="1"/>
    </xf>
    <xf numFmtId="49" fontId="8" fillId="0" borderId="24" xfId="0" applyNumberFormat="1" applyFont="1" applyBorder="1" applyAlignment="1">
      <alignment wrapText="1"/>
    </xf>
    <xf numFmtId="2" fontId="8" fillId="0" borderId="24" xfId="0" applyNumberFormat="1" applyFont="1" applyBorder="1" applyAlignment="1">
      <alignment wrapText="1"/>
    </xf>
    <xf numFmtId="49" fontId="21" fillId="0" borderId="34" xfId="0" applyNumberFormat="1" applyFont="1" applyBorder="1" applyAlignment="1">
      <alignment wrapText="1"/>
    </xf>
    <xf numFmtId="2" fontId="21" fillId="0" borderId="3" xfId="0" applyNumberFormat="1" applyFont="1" applyBorder="1" applyAlignment="1">
      <alignment wrapText="1"/>
    </xf>
    <xf numFmtId="2" fontId="21" fillId="2" borderId="14" xfId="0" applyNumberFormat="1" applyFont="1" applyFill="1" applyBorder="1" applyAlignment="1">
      <alignment wrapText="1"/>
    </xf>
    <xf numFmtId="49" fontId="8" fillId="4" borderId="6" xfId="0" applyNumberFormat="1" applyFont="1" applyFill="1" applyBorder="1" applyAlignment="1">
      <alignment wrapText="1"/>
    </xf>
    <xf numFmtId="49" fontId="9" fillId="0" borderId="0" xfId="0" applyNumberFormat="1" applyFont="1"/>
    <xf numFmtId="49" fontId="20" fillId="0" borderId="8" xfId="0" applyNumberFormat="1" applyFont="1" applyBorder="1" applyAlignment="1">
      <alignment wrapText="1"/>
    </xf>
    <xf numFmtId="2" fontId="21" fillId="0" borderId="10" xfId="0" applyNumberFormat="1" applyFont="1" applyBorder="1" applyAlignment="1">
      <alignment wrapText="1"/>
    </xf>
    <xf numFmtId="2" fontId="21" fillId="0" borderId="4" xfId="0" applyNumberFormat="1" applyFont="1" applyBorder="1" applyAlignment="1">
      <alignment wrapText="1"/>
    </xf>
    <xf numFmtId="2" fontId="8" fillId="0" borderId="17" xfId="0" applyNumberFormat="1" applyFont="1" applyBorder="1" applyAlignment="1">
      <alignment wrapText="1"/>
    </xf>
    <xf numFmtId="49" fontId="8" fillId="0" borderId="35" xfId="0" applyNumberFormat="1" applyFont="1" applyBorder="1" applyAlignment="1">
      <alignment wrapText="1"/>
    </xf>
    <xf numFmtId="49" fontId="11" fillId="3" borderId="15" xfId="0" applyNumberFormat="1" applyFont="1" applyFill="1" applyBorder="1" applyAlignment="1">
      <alignment horizontal="right" wrapText="1"/>
    </xf>
    <xf numFmtId="49" fontId="21" fillId="2" borderId="36" xfId="0" applyNumberFormat="1" applyFont="1" applyFill="1" applyBorder="1" applyAlignment="1">
      <alignment wrapText="1"/>
    </xf>
    <xf numFmtId="2" fontId="21" fillId="2" borderId="2" xfId="0" applyNumberFormat="1" applyFont="1" applyFill="1" applyBorder="1" applyAlignment="1">
      <alignment wrapText="1"/>
    </xf>
    <xf numFmtId="49" fontId="21" fillId="2" borderId="17" xfId="0" applyNumberFormat="1" applyFont="1" applyFill="1" applyBorder="1" applyAlignment="1">
      <alignment wrapText="1"/>
    </xf>
    <xf numFmtId="0" fontId="18" fillId="0" borderId="32" xfId="0" applyFont="1" applyBorder="1"/>
    <xf numFmtId="0" fontId="18" fillId="0" borderId="32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49" fontId="16" fillId="3" borderId="32" xfId="0" applyNumberFormat="1" applyFont="1" applyFill="1" applyBorder="1" applyAlignment="1">
      <alignment wrapText="1"/>
    </xf>
    <xf numFmtId="2" fontId="24" fillId="3" borderId="8" xfId="0" applyNumberFormat="1" applyFont="1" applyFill="1" applyBorder="1" applyAlignment="1">
      <alignment wrapText="1"/>
    </xf>
    <xf numFmtId="2" fontId="3" fillId="3" borderId="32" xfId="0" applyNumberFormat="1" applyFont="1" applyFill="1" applyBorder="1" applyAlignment="1">
      <alignment wrapText="1"/>
    </xf>
    <xf numFmtId="2" fontId="8" fillId="2" borderId="7" xfId="0" applyNumberFormat="1" applyFont="1" applyFill="1" applyBorder="1" applyAlignment="1">
      <alignment wrapText="1"/>
    </xf>
    <xf numFmtId="2" fontId="3" fillId="3" borderId="8" xfId="0" applyNumberFormat="1" applyFont="1" applyFill="1" applyBorder="1" applyAlignment="1">
      <alignment wrapText="1"/>
    </xf>
    <xf numFmtId="2" fontId="12" fillId="3" borderId="16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0</xdr:row>
      <xdr:rowOff>0</xdr:rowOff>
    </xdr:from>
    <xdr:to>
      <xdr:col>7</xdr:col>
      <xdr:colOff>106532</xdr:colOff>
      <xdr:row>2</xdr:row>
      <xdr:rowOff>85725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3F4A4E08-E432-475B-AD56-39FE678D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6" y="0"/>
          <a:ext cx="242110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283368</xdr:colOff>
      <xdr:row>0</xdr:row>
      <xdr:rowOff>102395</xdr:rowOff>
    </xdr:from>
    <xdr:ext cx="2308359" cy="1005680"/>
    <xdr:pic>
      <xdr:nvPicPr>
        <xdr:cNvPr id="2" name="Pilt 4">
          <a:extLst>
            <a:ext uri="{FF2B5EF4-FFF2-40B4-BE49-F238E27FC236}">
              <a16:creationId xmlns:a16="http://schemas.microsoft.com/office/drawing/2014/main" id="{8C404813-20E7-4B48-89C0-A896A16F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418" y="102395"/>
          <a:ext cx="2308359" cy="10056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0</xdr:row>
      <xdr:rowOff>59531</xdr:rowOff>
    </xdr:from>
    <xdr:to>
      <xdr:col>6</xdr:col>
      <xdr:colOff>732006</xdr:colOff>
      <xdr:row>2</xdr:row>
      <xdr:rowOff>27722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0185AB02-3212-4F09-8E8D-70853AB1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9407" y="59531"/>
          <a:ext cx="2342524" cy="1007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83344</xdr:colOff>
      <xdr:row>0</xdr:row>
      <xdr:rowOff>35720</xdr:rowOff>
    </xdr:from>
    <xdr:to>
      <xdr:col>7</xdr:col>
      <xdr:colOff>104149</xdr:colOff>
      <xdr:row>2</xdr:row>
      <xdr:rowOff>84080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E4EFD33F-AEC1-4FDF-9B76-86BB6BC4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469" y="35720"/>
          <a:ext cx="2342524" cy="10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F18B-8526-4E34-909F-49869660C367}">
  <dimension ref="A1:R134"/>
  <sheetViews>
    <sheetView workbookViewId="0">
      <selection activeCell="F5" sqref="F5"/>
    </sheetView>
  </sheetViews>
  <sheetFormatPr defaultRowHeight="15.75" x14ac:dyDescent="0.25"/>
  <cols>
    <col min="1" max="1" width="23" style="2" customWidth="1"/>
    <col min="2" max="2" width="62.85546875" style="3" customWidth="1"/>
    <col min="3" max="3" width="14.28515625" style="3" customWidth="1"/>
    <col min="4" max="4" width="17.28515625" style="3" customWidth="1"/>
    <col min="5" max="5" width="14.42578125" style="3" customWidth="1"/>
    <col min="6" max="6" width="11.7109375" style="3" customWidth="1"/>
    <col min="7" max="7" width="11.42578125" style="3" customWidth="1"/>
    <col min="8" max="257" width="8.7109375" style="2"/>
    <col min="258" max="258" width="37.7109375" style="2" customWidth="1"/>
    <col min="259" max="260" width="14.28515625" style="2" customWidth="1"/>
    <col min="261" max="261" width="13.5703125" style="2" customWidth="1"/>
    <col min="262" max="262" width="15.7109375" style="2" customWidth="1"/>
    <col min="263" max="263" width="15.5703125" style="2" customWidth="1"/>
    <col min="264" max="513" width="8.7109375" style="2"/>
    <col min="514" max="514" width="37.7109375" style="2" customWidth="1"/>
    <col min="515" max="516" width="14.28515625" style="2" customWidth="1"/>
    <col min="517" max="517" width="13.5703125" style="2" customWidth="1"/>
    <col min="518" max="518" width="15.7109375" style="2" customWidth="1"/>
    <col min="519" max="519" width="15.5703125" style="2" customWidth="1"/>
    <col min="520" max="769" width="8.7109375" style="2"/>
    <col min="770" max="770" width="37.7109375" style="2" customWidth="1"/>
    <col min="771" max="772" width="14.28515625" style="2" customWidth="1"/>
    <col min="773" max="773" width="13.5703125" style="2" customWidth="1"/>
    <col min="774" max="774" width="15.7109375" style="2" customWidth="1"/>
    <col min="775" max="775" width="15.5703125" style="2" customWidth="1"/>
    <col min="776" max="1025" width="8.7109375" style="2"/>
    <col min="1026" max="1026" width="37.7109375" style="2" customWidth="1"/>
    <col min="1027" max="1028" width="14.28515625" style="2" customWidth="1"/>
    <col min="1029" max="1029" width="13.5703125" style="2" customWidth="1"/>
    <col min="1030" max="1030" width="15.7109375" style="2" customWidth="1"/>
    <col min="1031" max="1031" width="15.5703125" style="2" customWidth="1"/>
    <col min="1032" max="1281" width="8.7109375" style="2"/>
    <col min="1282" max="1282" width="37.7109375" style="2" customWidth="1"/>
    <col min="1283" max="1284" width="14.28515625" style="2" customWidth="1"/>
    <col min="1285" max="1285" width="13.5703125" style="2" customWidth="1"/>
    <col min="1286" max="1286" width="15.7109375" style="2" customWidth="1"/>
    <col min="1287" max="1287" width="15.5703125" style="2" customWidth="1"/>
    <col min="1288" max="1537" width="8.7109375" style="2"/>
    <col min="1538" max="1538" width="37.7109375" style="2" customWidth="1"/>
    <col min="1539" max="1540" width="14.28515625" style="2" customWidth="1"/>
    <col min="1541" max="1541" width="13.5703125" style="2" customWidth="1"/>
    <col min="1542" max="1542" width="15.7109375" style="2" customWidth="1"/>
    <col min="1543" max="1543" width="15.5703125" style="2" customWidth="1"/>
    <col min="1544" max="1793" width="8.7109375" style="2"/>
    <col min="1794" max="1794" width="37.7109375" style="2" customWidth="1"/>
    <col min="1795" max="1796" width="14.28515625" style="2" customWidth="1"/>
    <col min="1797" max="1797" width="13.5703125" style="2" customWidth="1"/>
    <col min="1798" max="1798" width="15.7109375" style="2" customWidth="1"/>
    <col min="1799" max="1799" width="15.5703125" style="2" customWidth="1"/>
    <col min="1800" max="2049" width="8.7109375" style="2"/>
    <col min="2050" max="2050" width="37.7109375" style="2" customWidth="1"/>
    <col min="2051" max="2052" width="14.28515625" style="2" customWidth="1"/>
    <col min="2053" max="2053" width="13.5703125" style="2" customWidth="1"/>
    <col min="2054" max="2054" width="15.7109375" style="2" customWidth="1"/>
    <col min="2055" max="2055" width="15.5703125" style="2" customWidth="1"/>
    <col min="2056" max="2305" width="8.7109375" style="2"/>
    <col min="2306" max="2306" width="37.7109375" style="2" customWidth="1"/>
    <col min="2307" max="2308" width="14.28515625" style="2" customWidth="1"/>
    <col min="2309" max="2309" width="13.5703125" style="2" customWidth="1"/>
    <col min="2310" max="2310" width="15.7109375" style="2" customWidth="1"/>
    <col min="2311" max="2311" width="15.5703125" style="2" customWidth="1"/>
    <col min="2312" max="2561" width="8.7109375" style="2"/>
    <col min="2562" max="2562" width="37.7109375" style="2" customWidth="1"/>
    <col min="2563" max="2564" width="14.28515625" style="2" customWidth="1"/>
    <col min="2565" max="2565" width="13.5703125" style="2" customWidth="1"/>
    <col min="2566" max="2566" width="15.7109375" style="2" customWidth="1"/>
    <col min="2567" max="2567" width="15.5703125" style="2" customWidth="1"/>
    <col min="2568" max="2817" width="8.7109375" style="2"/>
    <col min="2818" max="2818" width="37.7109375" style="2" customWidth="1"/>
    <col min="2819" max="2820" width="14.28515625" style="2" customWidth="1"/>
    <col min="2821" max="2821" width="13.5703125" style="2" customWidth="1"/>
    <col min="2822" max="2822" width="15.7109375" style="2" customWidth="1"/>
    <col min="2823" max="2823" width="15.5703125" style="2" customWidth="1"/>
    <col min="2824" max="3073" width="8.7109375" style="2"/>
    <col min="3074" max="3074" width="37.7109375" style="2" customWidth="1"/>
    <col min="3075" max="3076" width="14.28515625" style="2" customWidth="1"/>
    <col min="3077" max="3077" width="13.5703125" style="2" customWidth="1"/>
    <col min="3078" max="3078" width="15.7109375" style="2" customWidth="1"/>
    <col min="3079" max="3079" width="15.5703125" style="2" customWidth="1"/>
    <col min="3080" max="3329" width="8.7109375" style="2"/>
    <col min="3330" max="3330" width="37.7109375" style="2" customWidth="1"/>
    <col min="3331" max="3332" width="14.28515625" style="2" customWidth="1"/>
    <col min="3333" max="3333" width="13.5703125" style="2" customWidth="1"/>
    <col min="3334" max="3334" width="15.7109375" style="2" customWidth="1"/>
    <col min="3335" max="3335" width="15.5703125" style="2" customWidth="1"/>
    <col min="3336" max="3585" width="8.7109375" style="2"/>
    <col min="3586" max="3586" width="37.7109375" style="2" customWidth="1"/>
    <col min="3587" max="3588" width="14.28515625" style="2" customWidth="1"/>
    <col min="3589" max="3589" width="13.5703125" style="2" customWidth="1"/>
    <col min="3590" max="3590" width="15.7109375" style="2" customWidth="1"/>
    <col min="3591" max="3591" width="15.5703125" style="2" customWidth="1"/>
    <col min="3592" max="3841" width="8.7109375" style="2"/>
    <col min="3842" max="3842" width="37.7109375" style="2" customWidth="1"/>
    <col min="3843" max="3844" width="14.28515625" style="2" customWidth="1"/>
    <col min="3845" max="3845" width="13.5703125" style="2" customWidth="1"/>
    <col min="3846" max="3846" width="15.7109375" style="2" customWidth="1"/>
    <col min="3847" max="3847" width="15.5703125" style="2" customWidth="1"/>
    <col min="3848" max="4097" width="8.7109375" style="2"/>
    <col min="4098" max="4098" width="37.7109375" style="2" customWidth="1"/>
    <col min="4099" max="4100" width="14.28515625" style="2" customWidth="1"/>
    <col min="4101" max="4101" width="13.5703125" style="2" customWidth="1"/>
    <col min="4102" max="4102" width="15.7109375" style="2" customWidth="1"/>
    <col min="4103" max="4103" width="15.5703125" style="2" customWidth="1"/>
    <col min="4104" max="4353" width="8.7109375" style="2"/>
    <col min="4354" max="4354" width="37.7109375" style="2" customWidth="1"/>
    <col min="4355" max="4356" width="14.28515625" style="2" customWidth="1"/>
    <col min="4357" max="4357" width="13.5703125" style="2" customWidth="1"/>
    <col min="4358" max="4358" width="15.7109375" style="2" customWidth="1"/>
    <col min="4359" max="4359" width="15.5703125" style="2" customWidth="1"/>
    <col min="4360" max="4609" width="8.7109375" style="2"/>
    <col min="4610" max="4610" width="37.7109375" style="2" customWidth="1"/>
    <col min="4611" max="4612" width="14.28515625" style="2" customWidth="1"/>
    <col min="4613" max="4613" width="13.5703125" style="2" customWidth="1"/>
    <col min="4614" max="4614" width="15.7109375" style="2" customWidth="1"/>
    <col min="4615" max="4615" width="15.5703125" style="2" customWidth="1"/>
    <col min="4616" max="4865" width="8.7109375" style="2"/>
    <col min="4866" max="4866" width="37.7109375" style="2" customWidth="1"/>
    <col min="4867" max="4868" width="14.28515625" style="2" customWidth="1"/>
    <col min="4869" max="4869" width="13.5703125" style="2" customWidth="1"/>
    <col min="4870" max="4870" width="15.7109375" style="2" customWidth="1"/>
    <col min="4871" max="4871" width="15.5703125" style="2" customWidth="1"/>
    <col min="4872" max="5121" width="8.7109375" style="2"/>
    <col min="5122" max="5122" width="37.7109375" style="2" customWidth="1"/>
    <col min="5123" max="5124" width="14.28515625" style="2" customWidth="1"/>
    <col min="5125" max="5125" width="13.5703125" style="2" customWidth="1"/>
    <col min="5126" max="5126" width="15.7109375" style="2" customWidth="1"/>
    <col min="5127" max="5127" width="15.5703125" style="2" customWidth="1"/>
    <col min="5128" max="5377" width="8.7109375" style="2"/>
    <col min="5378" max="5378" width="37.7109375" style="2" customWidth="1"/>
    <col min="5379" max="5380" width="14.28515625" style="2" customWidth="1"/>
    <col min="5381" max="5381" width="13.5703125" style="2" customWidth="1"/>
    <col min="5382" max="5382" width="15.7109375" style="2" customWidth="1"/>
    <col min="5383" max="5383" width="15.5703125" style="2" customWidth="1"/>
    <col min="5384" max="5633" width="8.7109375" style="2"/>
    <col min="5634" max="5634" width="37.7109375" style="2" customWidth="1"/>
    <col min="5635" max="5636" width="14.28515625" style="2" customWidth="1"/>
    <col min="5637" max="5637" width="13.5703125" style="2" customWidth="1"/>
    <col min="5638" max="5638" width="15.7109375" style="2" customWidth="1"/>
    <col min="5639" max="5639" width="15.5703125" style="2" customWidth="1"/>
    <col min="5640" max="5889" width="8.7109375" style="2"/>
    <col min="5890" max="5890" width="37.7109375" style="2" customWidth="1"/>
    <col min="5891" max="5892" width="14.28515625" style="2" customWidth="1"/>
    <col min="5893" max="5893" width="13.5703125" style="2" customWidth="1"/>
    <col min="5894" max="5894" width="15.7109375" style="2" customWidth="1"/>
    <col min="5895" max="5895" width="15.5703125" style="2" customWidth="1"/>
    <col min="5896" max="6145" width="8.7109375" style="2"/>
    <col min="6146" max="6146" width="37.7109375" style="2" customWidth="1"/>
    <col min="6147" max="6148" width="14.28515625" style="2" customWidth="1"/>
    <col min="6149" max="6149" width="13.5703125" style="2" customWidth="1"/>
    <col min="6150" max="6150" width="15.7109375" style="2" customWidth="1"/>
    <col min="6151" max="6151" width="15.5703125" style="2" customWidth="1"/>
    <col min="6152" max="6401" width="8.7109375" style="2"/>
    <col min="6402" max="6402" width="37.7109375" style="2" customWidth="1"/>
    <col min="6403" max="6404" width="14.28515625" style="2" customWidth="1"/>
    <col min="6405" max="6405" width="13.5703125" style="2" customWidth="1"/>
    <col min="6406" max="6406" width="15.7109375" style="2" customWidth="1"/>
    <col min="6407" max="6407" width="15.5703125" style="2" customWidth="1"/>
    <col min="6408" max="6657" width="8.7109375" style="2"/>
    <col min="6658" max="6658" width="37.7109375" style="2" customWidth="1"/>
    <col min="6659" max="6660" width="14.28515625" style="2" customWidth="1"/>
    <col min="6661" max="6661" width="13.5703125" style="2" customWidth="1"/>
    <col min="6662" max="6662" width="15.7109375" style="2" customWidth="1"/>
    <col min="6663" max="6663" width="15.5703125" style="2" customWidth="1"/>
    <col min="6664" max="6913" width="8.7109375" style="2"/>
    <col min="6914" max="6914" width="37.7109375" style="2" customWidth="1"/>
    <col min="6915" max="6916" width="14.28515625" style="2" customWidth="1"/>
    <col min="6917" max="6917" width="13.5703125" style="2" customWidth="1"/>
    <col min="6918" max="6918" width="15.7109375" style="2" customWidth="1"/>
    <col min="6919" max="6919" width="15.5703125" style="2" customWidth="1"/>
    <col min="6920" max="7169" width="8.7109375" style="2"/>
    <col min="7170" max="7170" width="37.7109375" style="2" customWidth="1"/>
    <col min="7171" max="7172" width="14.28515625" style="2" customWidth="1"/>
    <col min="7173" max="7173" width="13.5703125" style="2" customWidth="1"/>
    <col min="7174" max="7174" width="15.7109375" style="2" customWidth="1"/>
    <col min="7175" max="7175" width="15.5703125" style="2" customWidth="1"/>
    <col min="7176" max="7425" width="8.7109375" style="2"/>
    <col min="7426" max="7426" width="37.7109375" style="2" customWidth="1"/>
    <col min="7427" max="7428" width="14.28515625" style="2" customWidth="1"/>
    <col min="7429" max="7429" width="13.5703125" style="2" customWidth="1"/>
    <col min="7430" max="7430" width="15.7109375" style="2" customWidth="1"/>
    <col min="7431" max="7431" width="15.5703125" style="2" customWidth="1"/>
    <col min="7432" max="7681" width="8.7109375" style="2"/>
    <col min="7682" max="7682" width="37.7109375" style="2" customWidth="1"/>
    <col min="7683" max="7684" width="14.28515625" style="2" customWidth="1"/>
    <col min="7685" max="7685" width="13.5703125" style="2" customWidth="1"/>
    <col min="7686" max="7686" width="15.7109375" style="2" customWidth="1"/>
    <col min="7687" max="7687" width="15.5703125" style="2" customWidth="1"/>
    <col min="7688" max="7937" width="8.7109375" style="2"/>
    <col min="7938" max="7938" width="37.7109375" style="2" customWidth="1"/>
    <col min="7939" max="7940" width="14.28515625" style="2" customWidth="1"/>
    <col min="7941" max="7941" width="13.5703125" style="2" customWidth="1"/>
    <col min="7942" max="7942" width="15.7109375" style="2" customWidth="1"/>
    <col min="7943" max="7943" width="15.5703125" style="2" customWidth="1"/>
    <col min="7944" max="8193" width="8.7109375" style="2"/>
    <col min="8194" max="8194" width="37.7109375" style="2" customWidth="1"/>
    <col min="8195" max="8196" width="14.28515625" style="2" customWidth="1"/>
    <col min="8197" max="8197" width="13.5703125" style="2" customWidth="1"/>
    <col min="8198" max="8198" width="15.7109375" style="2" customWidth="1"/>
    <col min="8199" max="8199" width="15.5703125" style="2" customWidth="1"/>
    <col min="8200" max="8449" width="8.7109375" style="2"/>
    <col min="8450" max="8450" width="37.7109375" style="2" customWidth="1"/>
    <col min="8451" max="8452" width="14.28515625" style="2" customWidth="1"/>
    <col min="8453" max="8453" width="13.5703125" style="2" customWidth="1"/>
    <col min="8454" max="8454" width="15.7109375" style="2" customWidth="1"/>
    <col min="8455" max="8455" width="15.5703125" style="2" customWidth="1"/>
    <col min="8456" max="8705" width="8.7109375" style="2"/>
    <col min="8706" max="8706" width="37.7109375" style="2" customWidth="1"/>
    <col min="8707" max="8708" width="14.28515625" style="2" customWidth="1"/>
    <col min="8709" max="8709" width="13.5703125" style="2" customWidth="1"/>
    <col min="8710" max="8710" width="15.7109375" style="2" customWidth="1"/>
    <col min="8711" max="8711" width="15.5703125" style="2" customWidth="1"/>
    <col min="8712" max="8961" width="8.7109375" style="2"/>
    <col min="8962" max="8962" width="37.7109375" style="2" customWidth="1"/>
    <col min="8963" max="8964" width="14.28515625" style="2" customWidth="1"/>
    <col min="8965" max="8965" width="13.5703125" style="2" customWidth="1"/>
    <col min="8966" max="8966" width="15.7109375" style="2" customWidth="1"/>
    <col min="8967" max="8967" width="15.5703125" style="2" customWidth="1"/>
    <col min="8968" max="9217" width="8.7109375" style="2"/>
    <col min="9218" max="9218" width="37.7109375" style="2" customWidth="1"/>
    <col min="9219" max="9220" width="14.28515625" style="2" customWidth="1"/>
    <col min="9221" max="9221" width="13.5703125" style="2" customWidth="1"/>
    <col min="9222" max="9222" width="15.7109375" style="2" customWidth="1"/>
    <col min="9223" max="9223" width="15.5703125" style="2" customWidth="1"/>
    <col min="9224" max="9473" width="8.7109375" style="2"/>
    <col min="9474" max="9474" width="37.7109375" style="2" customWidth="1"/>
    <col min="9475" max="9476" width="14.28515625" style="2" customWidth="1"/>
    <col min="9477" max="9477" width="13.5703125" style="2" customWidth="1"/>
    <col min="9478" max="9478" width="15.7109375" style="2" customWidth="1"/>
    <col min="9479" max="9479" width="15.5703125" style="2" customWidth="1"/>
    <col min="9480" max="9729" width="8.7109375" style="2"/>
    <col min="9730" max="9730" width="37.7109375" style="2" customWidth="1"/>
    <col min="9731" max="9732" width="14.28515625" style="2" customWidth="1"/>
    <col min="9733" max="9733" width="13.5703125" style="2" customWidth="1"/>
    <col min="9734" max="9734" width="15.7109375" style="2" customWidth="1"/>
    <col min="9735" max="9735" width="15.5703125" style="2" customWidth="1"/>
    <col min="9736" max="9985" width="8.7109375" style="2"/>
    <col min="9986" max="9986" width="37.7109375" style="2" customWidth="1"/>
    <col min="9987" max="9988" width="14.28515625" style="2" customWidth="1"/>
    <col min="9989" max="9989" width="13.5703125" style="2" customWidth="1"/>
    <col min="9990" max="9990" width="15.7109375" style="2" customWidth="1"/>
    <col min="9991" max="9991" width="15.5703125" style="2" customWidth="1"/>
    <col min="9992" max="10241" width="8.7109375" style="2"/>
    <col min="10242" max="10242" width="37.7109375" style="2" customWidth="1"/>
    <col min="10243" max="10244" width="14.28515625" style="2" customWidth="1"/>
    <col min="10245" max="10245" width="13.5703125" style="2" customWidth="1"/>
    <col min="10246" max="10246" width="15.7109375" style="2" customWidth="1"/>
    <col min="10247" max="10247" width="15.5703125" style="2" customWidth="1"/>
    <col min="10248" max="10497" width="8.7109375" style="2"/>
    <col min="10498" max="10498" width="37.7109375" style="2" customWidth="1"/>
    <col min="10499" max="10500" width="14.28515625" style="2" customWidth="1"/>
    <col min="10501" max="10501" width="13.5703125" style="2" customWidth="1"/>
    <col min="10502" max="10502" width="15.7109375" style="2" customWidth="1"/>
    <col min="10503" max="10503" width="15.5703125" style="2" customWidth="1"/>
    <col min="10504" max="10753" width="8.7109375" style="2"/>
    <col min="10754" max="10754" width="37.7109375" style="2" customWidth="1"/>
    <col min="10755" max="10756" width="14.28515625" style="2" customWidth="1"/>
    <col min="10757" max="10757" width="13.5703125" style="2" customWidth="1"/>
    <col min="10758" max="10758" width="15.7109375" style="2" customWidth="1"/>
    <col min="10759" max="10759" width="15.5703125" style="2" customWidth="1"/>
    <col min="10760" max="11009" width="8.7109375" style="2"/>
    <col min="11010" max="11010" width="37.7109375" style="2" customWidth="1"/>
    <col min="11011" max="11012" width="14.28515625" style="2" customWidth="1"/>
    <col min="11013" max="11013" width="13.5703125" style="2" customWidth="1"/>
    <col min="11014" max="11014" width="15.7109375" style="2" customWidth="1"/>
    <col min="11015" max="11015" width="15.5703125" style="2" customWidth="1"/>
    <col min="11016" max="11265" width="8.7109375" style="2"/>
    <col min="11266" max="11266" width="37.7109375" style="2" customWidth="1"/>
    <col min="11267" max="11268" width="14.28515625" style="2" customWidth="1"/>
    <col min="11269" max="11269" width="13.5703125" style="2" customWidth="1"/>
    <col min="11270" max="11270" width="15.7109375" style="2" customWidth="1"/>
    <col min="11271" max="11271" width="15.5703125" style="2" customWidth="1"/>
    <col min="11272" max="11521" width="8.7109375" style="2"/>
    <col min="11522" max="11522" width="37.7109375" style="2" customWidth="1"/>
    <col min="11523" max="11524" width="14.28515625" style="2" customWidth="1"/>
    <col min="11525" max="11525" width="13.5703125" style="2" customWidth="1"/>
    <col min="11526" max="11526" width="15.7109375" style="2" customWidth="1"/>
    <col min="11527" max="11527" width="15.5703125" style="2" customWidth="1"/>
    <col min="11528" max="11777" width="8.7109375" style="2"/>
    <col min="11778" max="11778" width="37.7109375" style="2" customWidth="1"/>
    <col min="11779" max="11780" width="14.28515625" style="2" customWidth="1"/>
    <col min="11781" max="11781" width="13.5703125" style="2" customWidth="1"/>
    <col min="11782" max="11782" width="15.7109375" style="2" customWidth="1"/>
    <col min="11783" max="11783" width="15.5703125" style="2" customWidth="1"/>
    <col min="11784" max="12033" width="8.7109375" style="2"/>
    <col min="12034" max="12034" width="37.7109375" style="2" customWidth="1"/>
    <col min="12035" max="12036" width="14.28515625" style="2" customWidth="1"/>
    <col min="12037" max="12037" width="13.5703125" style="2" customWidth="1"/>
    <col min="12038" max="12038" width="15.7109375" style="2" customWidth="1"/>
    <col min="12039" max="12039" width="15.5703125" style="2" customWidth="1"/>
    <col min="12040" max="12289" width="8.7109375" style="2"/>
    <col min="12290" max="12290" width="37.7109375" style="2" customWidth="1"/>
    <col min="12291" max="12292" width="14.28515625" style="2" customWidth="1"/>
    <col min="12293" max="12293" width="13.5703125" style="2" customWidth="1"/>
    <col min="12294" max="12294" width="15.7109375" style="2" customWidth="1"/>
    <col min="12295" max="12295" width="15.5703125" style="2" customWidth="1"/>
    <col min="12296" max="12545" width="8.7109375" style="2"/>
    <col min="12546" max="12546" width="37.7109375" style="2" customWidth="1"/>
    <col min="12547" max="12548" width="14.28515625" style="2" customWidth="1"/>
    <col min="12549" max="12549" width="13.5703125" style="2" customWidth="1"/>
    <col min="12550" max="12550" width="15.7109375" style="2" customWidth="1"/>
    <col min="12551" max="12551" width="15.5703125" style="2" customWidth="1"/>
    <col min="12552" max="12801" width="8.7109375" style="2"/>
    <col min="12802" max="12802" width="37.7109375" style="2" customWidth="1"/>
    <col min="12803" max="12804" width="14.28515625" style="2" customWidth="1"/>
    <col min="12805" max="12805" width="13.5703125" style="2" customWidth="1"/>
    <col min="12806" max="12806" width="15.7109375" style="2" customWidth="1"/>
    <col min="12807" max="12807" width="15.5703125" style="2" customWidth="1"/>
    <col min="12808" max="13057" width="8.7109375" style="2"/>
    <col min="13058" max="13058" width="37.7109375" style="2" customWidth="1"/>
    <col min="13059" max="13060" width="14.28515625" style="2" customWidth="1"/>
    <col min="13061" max="13061" width="13.5703125" style="2" customWidth="1"/>
    <col min="13062" max="13062" width="15.7109375" style="2" customWidth="1"/>
    <col min="13063" max="13063" width="15.5703125" style="2" customWidth="1"/>
    <col min="13064" max="13313" width="8.7109375" style="2"/>
    <col min="13314" max="13314" width="37.7109375" style="2" customWidth="1"/>
    <col min="13315" max="13316" width="14.28515625" style="2" customWidth="1"/>
    <col min="13317" max="13317" width="13.5703125" style="2" customWidth="1"/>
    <col min="13318" max="13318" width="15.7109375" style="2" customWidth="1"/>
    <col min="13319" max="13319" width="15.5703125" style="2" customWidth="1"/>
    <col min="13320" max="13569" width="8.7109375" style="2"/>
    <col min="13570" max="13570" width="37.7109375" style="2" customWidth="1"/>
    <col min="13571" max="13572" width="14.28515625" style="2" customWidth="1"/>
    <col min="13573" max="13573" width="13.5703125" style="2" customWidth="1"/>
    <col min="13574" max="13574" width="15.7109375" style="2" customWidth="1"/>
    <col min="13575" max="13575" width="15.5703125" style="2" customWidth="1"/>
    <col min="13576" max="13825" width="8.7109375" style="2"/>
    <col min="13826" max="13826" width="37.7109375" style="2" customWidth="1"/>
    <col min="13827" max="13828" width="14.28515625" style="2" customWidth="1"/>
    <col min="13829" max="13829" width="13.5703125" style="2" customWidth="1"/>
    <col min="13830" max="13830" width="15.7109375" style="2" customWidth="1"/>
    <col min="13831" max="13831" width="15.5703125" style="2" customWidth="1"/>
    <col min="13832" max="14081" width="8.7109375" style="2"/>
    <col min="14082" max="14082" width="37.7109375" style="2" customWidth="1"/>
    <col min="14083" max="14084" width="14.28515625" style="2" customWidth="1"/>
    <col min="14085" max="14085" width="13.5703125" style="2" customWidth="1"/>
    <col min="14086" max="14086" width="15.7109375" style="2" customWidth="1"/>
    <col min="14087" max="14087" width="15.5703125" style="2" customWidth="1"/>
    <col min="14088" max="14337" width="8.7109375" style="2"/>
    <col min="14338" max="14338" width="37.7109375" style="2" customWidth="1"/>
    <col min="14339" max="14340" width="14.28515625" style="2" customWidth="1"/>
    <col min="14341" max="14341" width="13.5703125" style="2" customWidth="1"/>
    <col min="14342" max="14342" width="15.7109375" style="2" customWidth="1"/>
    <col min="14343" max="14343" width="15.5703125" style="2" customWidth="1"/>
    <col min="14344" max="14593" width="8.7109375" style="2"/>
    <col min="14594" max="14594" width="37.7109375" style="2" customWidth="1"/>
    <col min="14595" max="14596" width="14.28515625" style="2" customWidth="1"/>
    <col min="14597" max="14597" width="13.5703125" style="2" customWidth="1"/>
    <col min="14598" max="14598" width="15.7109375" style="2" customWidth="1"/>
    <col min="14599" max="14599" width="15.5703125" style="2" customWidth="1"/>
    <col min="14600" max="14849" width="8.7109375" style="2"/>
    <col min="14850" max="14850" width="37.7109375" style="2" customWidth="1"/>
    <col min="14851" max="14852" width="14.28515625" style="2" customWidth="1"/>
    <col min="14853" max="14853" width="13.5703125" style="2" customWidth="1"/>
    <col min="14854" max="14854" width="15.7109375" style="2" customWidth="1"/>
    <col min="14855" max="14855" width="15.5703125" style="2" customWidth="1"/>
    <col min="14856" max="15105" width="8.7109375" style="2"/>
    <col min="15106" max="15106" width="37.7109375" style="2" customWidth="1"/>
    <col min="15107" max="15108" width="14.28515625" style="2" customWidth="1"/>
    <col min="15109" max="15109" width="13.5703125" style="2" customWidth="1"/>
    <col min="15110" max="15110" width="15.7109375" style="2" customWidth="1"/>
    <col min="15111" max="15111" width="15.5703125" style="2" customWidth="1"/>
    <col min="15112" max="15361" width="8.7109375" style="2"/>
    <col min="15362" max="15362" width="37.7109375" style="2" customWidth="1"/>
    <col min="15363" max="15364" width="14.28515625" style="2" customWidth="1"/>
    <col min="15365" max="15365" width="13.5703125" style="2" customWidth="1"/>
    <col min="15366" max="15366" width="15.7109375" style="2" customWidth="1"/>
    <col min="15367" max="15367" width="15.5703125" style="2" customWidth="1"/>
    <col min="15368" max="15617" width="8.7109375" style="2"/>
    <col min="15618" max="15618" width="37.7109375" style="2" customWidth="1"/>
    <col min="15619" max="15620" width="14.28515625" style="2" customWidth="1"/>
    <col min="15621" max="15621" width="13.5703125" style="2" customWidth="1"/>
    <col min="15622" max="15622" width="15.7109375" style="2" customWidth="1"/>
    <col min="15623" max="15623" width="15.5703125" style="2" customWidth="1"/>
    <col min="15624" max="15873" width="8.7109375" style="2"/>
    <col min="15874" max="15874" width="37.7109375" style="2" customWidth="1"/>
    <col min="15875" max="15876" width="14.28515625" style="2" customWidth="1"/>
    <col min="15877" max="15877" width="13.5703125" style="2" customWidth="1"/>
    <col min="15878" max="15878" width="15.7109375" style="2" customWidth="1"/>
    <col min="15879" max="15879" width="15.5703125" style="2" customWidth="1"/>
    <col min="15880" max="16129" width="8.7109375" style="2"/>
    <col min="16130" max="16130" width="37.7109375" style="2" customWidth="1"/>
    <col min="16131" max="16132" width="14.28515625" style="2" customWidth="1"/>
    <col min="16133" max="16133" width="13.5703125" style="2" customWidth="1"/>
    <col min="16134" max="16134" width="15.7109375" style="2" customWidth="1"/>
    <col min="16135" max="16135" width="15.5703125" style="2" customWidth="1"/>
    <col min="16136" max="16384" width="8.7109375" style="2"/>
  </cols>
  <sheetData>
    <row r="1" spans="1:18" ht="27" customHeight="1" x14ac:dyDescent="0.25"/>
    <row r="2" spans="1:18" ht="45.75" customHeight="1" x14ac:dyDescent="0.35">
      <c r="A2" s="1" t="s">
        <v>116</v>
      </c>
      <c r="B2" s="37"/>
      <c r="D2" s="5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24" customHeight="1" x14ac:dyDescent="0.25">
      <c r="A3" s="88" t="s">
        <v>0</v>
      </c>
      <c r="B3" s="84"/>
      <c r="C3" s="85" t="s">
        <v>1</v>
      </c>
      <c r="D3" s="85" t="s">
        <v>2</v>
      </c>
      <c r="E3" s="85" t="s">
        <v>3</v>
      </c>
      <c r="F3" s="85" t="s">
        <v>4</v>
      </c>
      <c r="G3" s="85" t="s">
        <v>5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25">
      <c r="A4" s="34" t="s">
        <v>24</v>
      </c>
      <c r="B4" s="90" t="s">
        <v>41</v>
      </c>
      <c r="C4" s="131">
        <v>350</v>
      </c>
      <c r="D4" s="131">
        <v>511</v>
      </c>
      <c r="E4" s="131">
        <v>56.7</v>
      </c>
      <c r="F4" s="131">
        <v>21.07</v>
      </c>
      <c r="G4" s="131">
        <v>18.13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25">
      <c r="A5" s="33"/>
      <c r="B5" s="90" t="s">
        <v>38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2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25">
      <c r="A7" s="33"/>
      <c r="B7" s="90" t="s">
        <v>42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x14ac:dyDescent="0.2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18" x14ac:dyDescent="0.25">
      <c r="A9" s="33"/>
      <c r="B9" s="90" t="s">
        <v>30</v>
      </c>
      <c r="C9" s="131">
        <v>15</v>
      </c>
      <c r="D9" s="131">
        <v>1.47</v>
      </c>
      <c r="E9" s="131">
        <v>0.21</v>
      </c>
      <c r="F9" s="131">
        <v>0</v>
      </c>
      <c r="G9" s="131">
        <v>0.105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x14ac:dyDescent="0.25">
      <c r="A10" s="33"/>
      <c r="B10" s="90" t="s">
        <v>43</v>
      </c>
      <c r="C10" s="131">
        <v>250</v>
      </c>
      <c r="D10" s="131">
        <v>144.5</v>
      </c>
      <c r="E10" s="131">
        <v>13.25</v>
      </c>
      <c r="F10" s="131">
        <v>6.5</v>
      </c>
      <c r="G10" s="131">
        <v>8.25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25">
      <c r="A11" s="33"/>
      <c r="B11" s="90" t="s">
        <v>31</v>
      </c>
      <c r="C11" s="131">
        <v>250</v>
      </c>
      <c r="D11" s="131">
        <v>4.6500000000000004</v>
      </c>
      <c r="E11" s="131">
        <v>0</v>
      </c>
      <c r="F11" s="131">
        <v>0.05</v>
      </c>
      <c r="G11" s="131">
        <v>0.3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x14ac:dyDescent="0.25">
      <c r="A12" s="175"/>
      <c r="B12" s="176" t="s">
        <v>32</v>
      </c>
      <c r="C12" s="177">
        <v>250</v>
      </c>
      <c r="D12" s="177">
        <v>1</v>
      </c>
      <c r="E12" s="177">
        <v>0</v>
      </c>
      <c r="F12" s="177">
        <v>0</v>
      </c>
      <c r="G12" s="177">
        <v>0.25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ht="17.25" customHeight="1" x14ac:dyDescent="0.25">
      <c r="A13" s="31" t="s">
        <v>6</v>
      </c>
      <c r="B13" s="150" t="s">
        <v>117</v>
      </c>
      <c r="C13" s="151">
        <v>350</v>
      </c>
      <c r="D13" s="151">
        <v>315</v>
      </c>
      <c r="E13" s="151">
        <v>14.882</v>
      </c>
      <c r="F13" s="151">
        <v>17.611999999999998</v>
      </c>
      <c r="G13" s="151">
        <v>23.492000000000001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ht="17.25" customHeight="1" x14ac:dyDescent="0.25">
      <c r="A14" s="31"/>
      <c r="B14" s="150" t="s">
        <v>46</v>
      </c>
      <c r="C14" s="151">
        <v>30</v>
      </c>
      <c r="D14" s="151">
        <v>66.599999999999994</v>
      </c>
      <c r="E14" s="151">
        <v>1.1399999999999999</v>
      </c>
      <c r="F14" s="151">
        <v>6.45</v>
      </c>
      <c r="G14" s="151">
        <v>0.99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25">
      <c r="A15" s="128"/>
      <c r="B15" s="128" t="s">
        <v>118</v>
      </c>
      <c r="C15" s="133">
        <v>200</v>
      </c>
      <c r="D15" s="133">
        <v>180.38</v>
      </c>
      <c r="E15" s="133">
        <v>29.715</v>
      </c>
      <c r="F15" s="133">
        <v>5.5913000000000004</v>
      </c>
      <c r="G15" s="133">
        <v>18.242000000000001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25">
      <c r="A16" s="128"/>
      <c r="B16" s="48" t="s">
        <v>127</v>
      </c>
      <c r="C16" s="145">
        <v>200</v>
      </c>
      <c r="D16" s="145">
        <v>324</v>
      </c>
      <c r="E16" s="145">
        <v>64.599999999999994</v>
      </c>
      <c r="F16" s="145">
        <v>2.54</v>
      </c>
      <c r="G16" s="145">
        <v>8.52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25">
      <c r="A17" s="15"/>
      <c r="B17" s="15" t="s">
        <v>77</v>
      </c>
      <c r="C17" s="30">
        <v>100</v>
      </c>
      <c r="D17" s="30">
        <v>26.4</v>
      </c>
      <c r="E17" s="30">
        <v>3.97</v>
      </c>
      <c r="F17" s="30">
        <v>0.3</v>
      </c>
      <c r="G17" s="30">
        <v>1.45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25">
      <c r="A18" s="12"/>
      <c r="B18" s="12" t="s">
        <v>93</v>
      </c>
      <c r="C18" s="13">
        <v>100</v>
      </c>
      <c r="D18" s="13">
        <v>73.900000000000006</v>
      </c>
      <c r="E18" s="13">
        <v>9.6199999999999992</v>
      </c>
      <c r="F18" s="13">
        <v>1.94</v>
      </c>
      <c r="G18" s="13">
        <v>2.66</v>
      </c>
    </row>
    <row r="19" spans="1:18" x14ac:dyDescent="0.25">
      <c r="A19" s="12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8" x14ac:dyDescent="0.25">
      <c r="A20" s="12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8" x14ac:dyDescent="0.25">
      <c r="A21" s="179"/>
      <c r="B21" s="128" t="s">
        <v>17</v>
      </c>
      <c r="C21" s="133">
        <v>60</v>
      </c>
      <c r="D21" s="133">
        <v>138</v>
      </c>
      <c r="E21" s="133">
        <v>29.52</v>
      </c>
      <c r="F21" s="133">
        <v>0.996</v>
      </c>
      <c r="G21" s="133">
        <v>4.7279999999999998</v>
      </c>
      <c r="I21" s="6"/>
    </row>
    <row r="22" spans="1:18" ht="16.5" thickBot="1" x14ac:dyDescent="0.3">
      <c r="A22" s="178"/>
      <c r="B22" s="138" t="s">
        <v>15</v>
      </c>
      <c r="C22" s="139">
        <v>150</v>
      </c>
      <c r="D22" s="140">
        <v>72.45</v>
      </c>
      <c r="E22" s="140">
        <v>16.350000000000001</v>
      </c>
      <c r="F22" s="140">
        <v>0</v>
      </c>
      <c r="G22" s="140">
        <v>0</v>
      </c>
      <c r="I22" s="6"/>
    </row>
    <row r="23" spans="1:18" ht="16.5" thickTop="1" x14ac:dyDescent="0.25">
      <c r="A23" s="15" t="s">
        <v>22</v>
      </c>
      <c r="B23" s="95" t="s">
        <v>119</v>
      </c>
      <c r="C23" s="30">
        <v>350</v>
      </c>
      <c r="D23" s="30">
        <v>575</v>
      </c>
      <c r="E23" s="30">
        <v>51.6</v>
      </c>
      <c r="F23" s="30">
        <v>27.5</v>
      </c>
      <c r="G23" s="30">
        <v>27.8</v>
      </c>
      <c r="I23" s="6"/>
    </row>
    <row r="24" spans="1:18" x14ac:dyDescent="0.25">
      <c r="A24" s="12"/>
      <c r="B24" s="20" t="s">
        <v>23</v>
      </c>
      <c r="C24" s="13">
        <v>150</v>
      </c>
      <c r="D24" s="13">
        <v>111.6</v>
      </c>
      <c r="E24" s="13">
        <v>11.02</v>
      </c>
      <c r="F24" s="13">
        <v>6.28</v>
      </c>
      <c r="G24" s="13">
        <v>1.32</v>
      </c>
      <c r="I24" s="6"/>
    </row>
    <row r="25" spans="1:18" x14ac:dyDescent="0.25">
      <c r="A25" s="33"/>
      <c r="B25" s="90" t="s">
        <v>120</v>
      </c>
      <c r="C25" s="131">
        <v>250</v>
      </c>
      <c r="D25" s="131">
        <v>144.5</v>
      </c>
      <c r="E25" s="131">
        <v>13.25</v>
      </c>
      <c r="F25" s="131">
        <v>6.5</v>
      </c>
      <c r="G25" s="131">
        <v>8.25</v>
      </c>
    </row>
    <row r="26" spans="1:18" x14ac:dyDescent="0.25">
      <c r="A26" s="12"/>
      <c r="B26" s="12" t="s">
        <v>36</v>
      </c>
      <c r="C26" s="13">
        <v>60</v>
      </c>
      <c r="D26" s="13">
        <v>169.8</v>
      </c>
      <c r="E26" s="13">
        <v>39.6</v>
      </c>
      <c r="F26" s="13">
        <v>1.26</v>
      </c>
      <c r="G26" s="13">
        <v>4.2</v>
      </c>
    </row>
    <row r="27" spans="1:18" x14ac:dyDescent="0.25">
      <c r="A27" s="21"/>
      <c r="B27" s="22" t="s">
        <v>9</v>
      </c>
      <c r="C27" s="23"/>
      <c r="D27" s="24">
        <f>SUM(D4:D26)-(D13-D14)</f>
        <v>3207.65</v>
      </c>
      <c r="E27" s="24">
        <f>SUM(E4:E26)-E13</f>
        <v>396.495</v>
      </c>
      <c r="F27" s="24">
        <f>SUM(F4:F26)-F13</f>
        <v>123.35229999999999</v>
      </c>
      <c r="G27" s="24">
        <f>SUM(G4:G26)-G13</f>
        <v>117.01499999999997</v>
      </c>
    </row>
    <row r="28" spans="1:18" ht="24" customHeight="1" x14ac:dyDescent="0.25">
      <c r="A28" s="88" t="s">
        <v>10</v>
      </c>
      <c r="B28" s="84"/>
      <c r="C28" s="85" t="s">
        <v>1</v>
      </c>
      <c r="D28" s="85" t="s">
        <v>2</v>
      </c>
      <c r="E28" s="85" t="s">
        <v>3</v>
      </c>
      <c r="F28" s="85" t="s">
        <v>4</v>
      </c>
      <c r="G28" s="85" t="s">
        <v>5</v>
      </c>
    </row>
    <row r="29" spans="1:18" x14ac:dyDescent="0.25">
      <c r="A29" s="34" t="s">
        <v>24</v>
      </c>
      <c r="B29" s="77" t="s">
        <v>45</v>
      </c>
      <c r="C29" s="92">
        <v>350</v>
      </c>
      <c r="D29" s="92">
        <v>322.5</v>
      </c>
      <c r="E29" s="92">
        <v>53.75</v>
      </c>
      <c r="F29" s="92">
        <v>5.85</v>
      </c>
      <c r="G29" s="92">
        <v>12.725</v>
      </c>
    </row>
    <row r="30" spans="1:18" x14ac:dyDescent="0.25">
      <c r="A30" s="33"/>
      <c r="B30" s="90" t="s">
        <v>38</v>
      </c>
      <c r="C30" s="131">
        <v>15</v>
      </c>
      <c r="D30" s="131">
        <v>111.6</v>
      </c>
      <c r="E30" s="131">
        <v>0.09</v>
      </c>
      <c r="F30" s="131">
        <v>12.3</v>
      </c>
      <c r="G30" s="131">
        <v>0.09</v>
      </c>
    </row>
    <row r="31" spans="1:18" x14ac:dyDescent="0.25">
      <c r="A31" s="33"/>
      <c r="B31" s="90" t="s">
        <v>21</v>
      </c>
      <c r="C31" s="131">
        <v>60</v>
      </c>
      <c r="D31" s="131">
        <v>100.8</v>
      </c>
      <c r="E31" s="131">
        <v>24.54</v>
      </c>
      <c r="F31" s="131">
        <v>0</v>
      </c>
      <c r="G31" s="131">
        <v>0.18</v>
      </c>
    </row>
    <row r="32" spans="1:18" x14ac:dyDescent="0.25">
      <c r="A32" s="33"/>
      <c r="B32" s="90" t="s">
        <v>39</v>
      </c>
      <c r="C32" s="131">
        <v>60</v>
      </c>
      <c r="D32" s="131">
        <v>238.8</v>
      </c>
      <c r="E32" s="131">
        <v>42.66</v>
      </c>
      <c r="F32" s="131">
        <v>3.54</v>
      </c>
      <c r="G32" s="131">
        <v>5.88</v>
      </c>
    </row>
    <row r="33" spans="1:15" x14ac:dyDescent="0.25">
      <c r="A33" s="33"/>
      <c r="B33" s="90" t="s">
        <v>44</v>
      </c>
      <c r="C33" s="131">
        <v>200</v>
      </c>
      <c r="D33" s="131">
        <v>162</v>
      </c>
      <c r="E33" s="131">
        <v>9.6</v>
      </c>
      <c r="F33" s="131">
        <v>10</v>
      </c>
      <c r="G33" s="131">
        <v>8.4</v>
      </c>
      <c r="J33" s="14"/>
      <c r="K33" s="6"/>
      <c r="L33" s="6"/>
      <c r="M33" s="6"/>
      <c r="N33" s="6"/>
      <c r="O33" s="6"/>
    </row>
    <row r="34" spans="1:15" x14ac:dyDescent="0.25">
      <c r="A34" s="33"/>
      <c r="B34" s="90" t="s">
        <v>43</v>
      </c>
      <c r="C34" s="131">
        <v>250</v>
      </c>
      <c r="D34" s="131">
        <v>144.5</v>
      </c>
      <c r="E34" s="131">
        <v>13.25</v>
      </c>
      <c r="F34" s="131">
        <v>6.5</v>
      </c>
      <c r="G34" s="131">
        <v>8.25</v>
      </c>
    </row>
    <row r="35" spans="1:15" x14ac:dyDescent="0.25">
      <c r="A35" s="33"/>
      <c r="B35" s="90" t="s">
        <v>31</v>
      </c>
      <c r="C35" s="131">
        <v>250</v>
      </c>
      <c r="D35" s="131">
        <v>4.6500000000000004</v>
      </c>
      <c r="E35" s="131">
        <v>0</v>
      </c>
      <c r="F35" s="131">
        <v>0.05</v>
      </c>
      <c r="G35" s="131">
        <v>0.3</v>
      </c>
    </row>
    <row r="36" spans="1:15" ht="16.5" thickBot="1" x14ac:dyDescent="0.3">
      <c r="A36" s="134"/>
      <c r="B36" s="97" t="s">
        <v>32</v>
      </c>
      <c r="C36" s="135">
        <v>250</v>
      </c>
      <c r="D36" s="135">
        <v>1</v>
      </c>
      <c r="E36" s="135">
        <v>0</v>
      </c>
      <c r="F36" s="135">
        <v>0</v>
      </c>
      <c r="G36" s="135">
        <v>0.25</v>
      </c>
    </row>
    <row r="37" spans="1:15" ht="16.5" thickTop="1" x14ac:dyDescent="0.25">
      <c r="A37" s="89" t="s">
        <v>6</v>
      </c>
      <c r="B37" s="143" t="s">
        <v>94</v>
      </c>
      <c r="C37" s="144">
        <v>350</v>
      </c>
      <c r="D37" s="144">
        <v>374.5</v>
      </c>
      <c r="E37" s="144">
        <v>15.715</v>
      </c>
      <c r="F37" s="144">
        <v>26.704999999999998</v>
      </c>
      <c r="G37" s="144">
        <v>15.75</v>
      </c>
    </row>
    <row r="38" spans="1:15" x14ac:dyDescent="0.25">
      <c r="A38" s="12"/>
      <c r="B38" s="48" t="s">
        <v>64</v>
      </c>
      <c r="C38" s="145">
        <v>200</v>
      </c>
      <c r="D38" s="146">
        <v>286</v>
      </c>
      <c r="E38" s="146">
        <v>11.6</v>
      </c>
      <c r="F38" s="146">
        <v>14.4</v>
      </c>
      <c r="G38" s="146">
        <v>27</v>
      </c>
    </row>
    <row r="39" spans="1:15" x14ac:dyDescent="0.25">
      <c r="A39" s="12"/>
      <c r="B39" s="78" t="s">
        <v>130</v>
      </c>
      <c r="C39" s="74">
        <v>200</v>
      </c>
      <c r="D39" s="185">
        <v>360</v>
      </c>
      <c r="E39" s="185">
        <v>68.599999999999994</v>
      </c>
      <c r="F39" s="185">
        <v>2.82</v>
      </c>
      <c r="G39" s="185">
        <v>11.9</v>
      </c>
    </row>
    <row r="40" spans="1:15" x14ac:dyDescent="0.25">
      <c r="A40" s="136"/>
      <c r="B40" s="46" t="s">
        <v>65</v>
      </c>
      <c r="C40" s="127">
        <v>100</v>
      </c>
      <c r="D40" s="75">
        <v>55</v>
      </c>
      <c r="E40" s="75">
        <v>7.04</v>
      </c>
      <c r="F40" s="75">
        <v>2.06</v>
      </c>
      <c r="G40" s="75">
        <v>0.81799999999999995</v>
      </c>
    </row>
    <row r="41" spans="1:15" x14ac:dyDescent="0.25">
      <c r="A41" s="136"/>
      <c r="B41" s="46" t="s">
        <v>131</v>
      </c>
      <c r="C41" s="127">
        <v>100</v>
      </c>
      <c r="D41" s="75">
        <v>48.9</v>
      </c>
      <c r="E41" s="75">
        <v>3.7</v>
      </c>
      <c r="F41" s="75">
        <v>1.7</v>
      </c>
      <c r="G41" s="75">
        <v>3.38</v>
      </c>
    </row>
    <row r="42" spans="1:15" x14ac:dyDescent="0.25">
      <c r="A42" s="12"/>
      <c r="B42" s="12" t="s">
        <v>7</v>
      </c>
      <c r="C42" s="13">
        <v>15</v>
      </c>
      <c r="D42" s="13">
        <v>105.75</v>
      </c>
      <c r="E42" s="13">
        <v>0.09</v>
      </c>
      <c r="F42" s="13">
        <v>11.7</v>
      </c>
      <c r="G42" s="13">
        <v>0.03</v>
      </c>
    </row>
    <row r="43" spans="1:15" x14ac:dyDescent="0.25">
      <c r="A43" s="28"/>
      <c r="B43" s="12" t="s">
        <v>8</v>
      </c>
      <c r="C43" s="13">
        <v>15</v>
      </c>
      <c r="D43" s="13">
        <v>91.65</v>
      </c>
      <c r="E43" s="13">
        <v>2.13</v>
      </c>
      <c r="F43" s="13">
        <v>8.0399999999999991</v>
      </c>
      <c r="G43" s="13">
        <v>3.63</v>
      </c>
    </row>
    <row r="44" spans="1:15" x14ac:dyDescent="0.25">
      <c r="A44" s="179"/>
      <c r="B44" s="128" t="s">
        <v>17</v>
      </c>
      <c r="C44" s="133">
        <v>60</v>
      </c>
      <c r="D44" s="133">
        <v>138</v>
      </c>
      <c r="E44" s="133">
        <v>29.52</v>
      </c>
      <c r="F44" s="133">
        <v>0.996</v>
      </c>
      <c r="G44" s="133">
        <v>4.7279999999999998</v>
      </c>
    </row>
    <row r="45" spans="1:15" ht="16.5" thickBot="1" x14ac:dyDescent="0.3">
      <c r="A45" s="180"/>
      <c r="B45" s="181" t="s">
        <v>88</v>
      </c>
      <c r="C45" s="182">
        <v>40</v>
      </c>
      <c r="D45" s="182">
        <v>168.8</v>
      </c>
      <c r="E45" s="182">
        <v>28.8</v>
      </c>
      <c r="F45" s="182">
        <v>5.2</v>
      </c>
      <c r="G45" s="182">
        <v>1.48</v>
      </c>
    </row>
    <row r="46" spans="1:15" ht="16.5" thickTop="1" x14ac:dyDescent="0.25">
      <c r="A46" s="15" t="s">
        <v>22</v>
      </c>
      <c r="B46" s="15" t="s">
        <v>85</v>
      </c>
      <c r="C46" s="30">
        <v>150</v>
      </c>
      <c r="D46" s="30">
        <v>367.5</v>
      </c>
      <c r="E46" s="30">
        <v>47.85</v>
      </c>
      <c r="F46" s="30">
        <v>10.095000000000001</v>
      </c>
      <c r="G46" s="30">
        <v>19.05</v>
      </c>
    </row>
    <row r="47" spans="1:15" x14ac:dyDescent="0.25">
      <c r="A47" s="15"/>
      <c r="B47" s="12" t="s">
        <v>27</v>
      </c>
      <c r="C47" s="13">
        <v>200</v>
      </c>
      <c r="D47" s="13">
        <v>148</v>
      </c>
      <c r="E47" s="13">
        <v>31.6</v>
      </c>
      <c r="F47" s="13">
        <v>0.20399999999999999</v>
      </c>
      <c r="G47" s="13">
        <v>3.88</v>
      </c>
    </row>
    <row r="48" spans="1:15" x14ac:dyDescent="0.25">
      <c r="A48" s="12"/>
      <c r="B48" s="12" t="s">
        <v>76</v>
      </c>
      <c r="C48" s="13">
        <v>100</v>
      </c>
      <c r="D48" s="13">
        <v>156</v>
      </c>
      <c r="E48" s="13">
        <v>7.37</v>
      </c>
      <c r="F48" s="13">
        <v>12.9</v>
      </c>
      <c r="G48" s="13">
        <v>1.7</v>
      </c>
    </row>
    <row r="49" spans="1:7" x14ac:dyDescent="0.25">
      <c r="A49" s="12"/>
      <c r="B49" s="20" t="s">
        <v>23</v>
      </c>
      <c r="C49" s="13">
        <v>150</v>
      </c>
      <c r="D49" s="13">
        <v>111.6</v>
      </c>
      <c r="E49" s="13">
        <v>11.02</v>
      </c>
      <c r="F49" s="13">
        <v>6.28</v>
      </c>
      <c r="G49" s="13">
        <v>1.32</v>
      </c>
    </row>
    <row r="50" spans="1:7" x14ac:dyDescent="0.25">
      <c r="A50" s="12"/>
      <c r="B50" s="90" t="s">
        <v>43</v>
      </c>
      <c r="C50" s="131">
        <v>250</v>
      </c>
      <c r="D50" s="131">
        <v>144.5</v>
      </c>
      <c r="E50" s="131">
        <v>13.25</v>
      </c>
      <c r="F50" s="131">
        <v>6.5</v>
      </c>
      <c r="G50" s="131">
        <v>8.25</v>
      </c>
    </row>
    <row r="51" spans="1:7" x14ac:dyDescent="0.25">
      <c r="A51" s="12"/>
      <c r="B51" s="12" t="s">
        <v>36</v>
      </c>
      <c r="C51" s="13">
        <v>60</v>
      </c>
      <c r="D51" s="13">
        <v>169.8</v>
      </c>
      <c r="E51" s="13">
        <v>39.6</v>
      </c>
      <c r="F51" s="13">
        <v>1.26</v>
      </c>
      <c r="G51" s="13">
        <v>4.2</v>
      </c>
    </row>
    <row r="52" spans="1:7" x14ac:dyDescent="0.25">
      <c r="A52" s="21"/>
      <c r="B52" s="22" t="s">
        <v>9</v>
      </c>
      <c r="C52" s="23"/>
      <c r="D52" s="24">
        <f>SUM(D29:D51)-D37</f>
        <v>3437.3500000000008</v>
      </c>
      <c r="E52" s="24">
        <f>SUM(E29:E51)-E37</f>
        <v>446.06000000000006</v>
      </c>
      <c r="F52" s="24">
        <f>SUM(F29:F51)-F37</f>
        <v>122.39499999999997</v>
      </c>
      <c r="G52" s="24">
        <f>SUM(G29:G51)-G37</f>
        <v>127.44099999999995</v>
      </c>
    </row>
    <row r="53" spans="1:7" ht="31.5" x14ac:dyDescent="0.25">
      <c r="A53" s="16" t="s">
        <v>11</v>
      </c>
      <c r="B53" s="17"/>
      <c r="C53" s="18" t="s">
        <v>1</v>
      </c>
      <c r="D53" s="18" t="s">
        <v>2</v>
      </c>
      <c r="E53" s="18" t="s">
        <v>3</v>
      </c>
      <c r="F53" s="18" t="s">
        <v>4</v>
      </c>
      <c r="G53" s="18" t="s">
        <v>5</v>
      </c>
    </row>
    <row r="54" spans="1:7" x14ac:dyDescent="0.25">
      <c r="A54" s="19" t="s">
        <v>24</v>
      </c>
      <c r="B54" s="90" t="s">
        <v>95</v>
      </c>
      <c r="C54" s="91">
        <v>350</v>
      </c>
      <c r="D54" s="91">
        <v>448</v>
      </c>
      <c r="E54" s="91">
        <v>46.55</v>
      </c>
      <c r="F54" s="91">
        <v>22.82</v>
      </c>
      <c r="G54" s="91">
        <v>13.65</v>
      </c>
    </row>
    <row r="55" spans="1:7" x14ac:dyDescent="0.25">
      <c r="A55" s="19"/>
      <c r="B55" s="90" t="s">
        <v>38</v>
      </c>
      <c r="C55" s="131">
        <v>15</v>
      </c>
      <c r="D55" s="131">
        <v>111.6</v>
      </c>
      <c r="E55" s="131">
        <v>0.09</v>
      </c>
      <c r="F55" s="131">
        <v>12.3</v>
      </c>
      <c r="G55" s="131">
        <v>0.09</v>
      </c>
    </row>
    <row r="56" spans="1:7" ht="15" customHeight="1" x14ac:dyDescent="0.25">
      <c r="A56" s="19"/>
      <c r="B56" s="90" t="s">
        <v>21</v>
      </c>
      <c r="C56" s="131">
        <v>60</v>
      </c>
      <c r="D56" s="131">
        <v>100.8</v>
      </c>
      <c r="E56" s="131">
        <v>24.54</v>
      </c>
      <c r="F56" s="131">
        <v>0</v>
      </c>
      <c r="G56" s="131">
        <v>0.18</v>
      </c>
    </row>
    <row r="57" spans="1:7" x14ac:dyDescent="0.25">
      <c r="A57" s="19"/>
      <c r="B57" s="90" t="s">
        <v>36</v>
      </c>
      <c r="C57" s="131">
        <v>60</v>
      </c>
      <c r="D57" s="131">
        <v>141.6</v>
      </c>
      <c r="E57" s="131">
        <v>27.9</v>
      </c>
      <c r="F57" s="131">
        <v>0.72</v>
      </c>
      <c r="G57" s="131">
        <v>3.84</v>
      </c>
    </row>
    <row r="58" spans="1:7" x14ac:dyDescent="0.25">
      <c r="A58" s="19"/>
      <c r="B58" s="90" t="s">
        <v>33</v>
      </c>
      <c r="C58" s="131">
        <v>50</v>
      </c>
      <c r="D58" s="131">
        <v>72</v>
      </c>
      <c r="E58" s="131">
        <v>0.15</v>
      </c>
      <c r="F58" s="131">
        <v>5.12</v>
      </c>
      <c r="G58" s="131">
        <v>6.25</v>
      </c>
    </row>
    <row r="59" spans="1:7" x14ac:dyDescent="0.25">
      <c r="A59" s="88"/>
      <c r="B59" s="90" t="s">
        <v>34</v>
      </c>
      <c r="C59" s="131">
        <v>15</v>
      </c>
      <c r="D59" s="131">
        <v>3.2850000000000001</v>
      </c>
      <c r="E59" s="131">
        <v>0.52500000000000002</v>
      </c>
      <c r="F59" s="131">
        <v>4.4999999999999998E-2</v>
      </c>
      <c r="G59" s="131">
        <v>0.09</v>
      </c>
    </row>
    <row r="60" spans="1:7" x14ac:dyDescent="0.25">
      <c r="A60" s="88"/>
      <c r="B60" s="90" t="s">
        <v>43</v>
      </c>
      <c r="C60" s="131">
        <v>250</v>
      </c>
      <c r="D60" s="131">
        <v>144.5</v>
      </c>
      <c r="E60" s="131">
        <v>13.25</v>
      </c>
      <c r="F60" s="131">
        <v>6.5</v>
      </c>
      <c r="G60" s="131">
        <v>8.25</v>
      </c>
    </row>
    <row r="61" spans="1:7" x14ac:dyDescent="0.25">
      <c r="A61" s="88"/>
      <c r="B61" s="90" t="s">
        <v>31</v>
      </c>
      <c r="C61" s="131">
        <v>250</v>
      </c>
      <c r="D61" s="131">
        <v>4.6500000000000004</v>
      </c>
      <c r="E61" s="131">
        <v>0</v>
      </c>
      <c r="F61" s="131">
        <v>0.05</v>
      </c>
      <c r="G61" s="131">
        <v>0.3</v>
      </c>
    </row>
    <row r="62" spans="1:7" ht="16.5" thickBot="1" x14ac:dyDescent="0.3">
      <c r="A62" s="96"/>
      <c r="B62" s="97" t="s">
        <v>32</v>
      </c>
      <c r="C62" s="135">
        <v>250</v>
      </c>
      <c r="D62" s="135">
        <v>1</v>
      </c>
      <c r="E62" s="135">
        <v>0</v>
      </c>
      <c r="F62" s="135">
        <v>0</v>
      </c>
      <c r="G62" s="135">
        <v>0.25</v>
      </c>
    </row>
    <row r="63" spans="1:7" ht="16.5" thickTop="1" x14ac:dyDescent="0.25">
      <c r="A63" s="89" t="s">
        <v>6</v>
      </c>
      <c r="B63" s="186" t="s">
        <v>96</v>
      </c>
      <c r="C63" s="147">
        <v>350</v>
      </c>
      <c r="D63" s="147">
        <v>353.5</v>
      </c>
      <c r="E63" s="147">
        <v>21.875</v>
      </c>
      <c r="F63" s="147">
        <v>22.995000000000001</v>
      </c>
      <c r="G63" s="147">
        <v>14</v>
      </c>
    </row>
    <row r="64" spans="1:7" x14ac:dyDescent="0.25">
      <c r="A64" s="12"/>
      <c r="B64" s="12" t="s">
        <v>121</v>
      </c>
      <c r="C64" s="13">
        <v>200</v>
      </c>
      <c r="D64" s="36">
        <v>209</v>
      </c>
      <c r="E64" s="36">
        <v>8.51</v>
      </c>
      <c r="F64" s="36">
        <v>14.5</v>
      </c>
      <c r="G64" s="36">
        <v>10.5</v>
      </c>
    </row>
    <row r="65" spans="1:18" x14ac:dyDescent="0.25">
      <c r="A65" s="12"/>
      <c r="B65" s="12" t="s">
        <v>97</v>
      </c>
      <c r="C65" s="13">
        <v>200</v>
      </c>
      <c r="D65" s="36">
        <v>159.6</v>
      </c>
      <c r="E65" s="36">
        <v>30.2</v>
      </c>
      <c r="F65" s="36">
        <v>1</v>
      </c>
      <c r="G65" s="36">
        <v>5.96</v>
      </c>
    </row>
    <row r="66" spans="1:18" x14ac:dyDescent="0.25">
      <c r="A66" s="12"/>
      <c r="B66" s="12" t="s">
        <v>132</v>
      </c>
      <c r="C66" s="13">
        <v>100</v>
      </c>
      <c r="D66" s="36">
        <v>41.8</v>
      </c>
      <c r="E66" s="36">
        <v>7</v>
      </c>
      <c r="F66" s="36">
        <v>0.19700000000000001</v>
      </c>
      <c r="G66" s="36">
        <v>1.71</v>
      </c>
    </row>
    <row r="67" spans="1:18" x14ac:dyDescent="0.25">
      <c r="A67" s="12"/>
      <c r="B67" s="12" t="s">
        <v>99</v>
      </c>
      <c r="C67" s="13">
        <v>100</v>
      </c>
      <c r="D67" s="13">
        <v>51.3</v>
      </c>
      <c r="E67" s="13">
        <v>4.1399999999999997</v>
      </c>
      <c r="F67" s="13">
        <v>3.19</v>
      </c>
      <c r="G67" s="13">
        <v>0.878</v>
      </c>
    </row>
    <row r="68" spans="1:18" x14ac:dyDescent="0.25">
      <c r="A68" s="12"/>
      <c r="B68" s="12" t="s">
        <v>7</v>
      </c>
      <c r="C68" s="13">
        <v>15</v>
      </c>
      <c r="D68" s="13">
        <v>105.75</v>
      </c>
      <c r="E68" s="13">
        <v>0.09</v>
      </c>
      <c r="F68" s="13">
        <v>11.7</v>
      </c>
      <c r="G68" s="13">
        <v>0.03</v>
      </c>
      <c r="I68" s="187"/>
    </row>
    <row r="69" spans="1:18" x14ac:dyDescent="0.25">
      <c r="A69" s="12"/>
      <c r="B69" s="12" t="s">
        <v>8</v>
      </c>
      <c r="C69" s="13">
        <v>15</v>
      </c>
      <c r="D69" s="13">
        <v>91.65</v>
      </c>
      <c r="E69" s="13">
        <v>2.13</v>
      </c>
      <c r="F69" s="13">
        <v>8.0399999999999991</v>
      </c>
      <c r="G69" s="13">
        <v>3.63</v>
      </c>
      <c r="I69" s="187"/>
    </row>
    <row r="70" spans="1:18" x14ac:dyDescent="0.25">
      <c r="A70" s="128"/>
      <c r="B70" s="128" t="s">
        <v>17</v>
      </c>
      <c r="C70" s="133">
        <v>60</v>
      </c>
      <c r="D70" s="133">
        <v>138</v>
      </c>
      <c r="E70" s="133">
        <v>29.52</v>
      </c>
      <c r="F70" s="133">
        <v>0.996</v>
      </c>
      <c r="G70" s="133">
        <v>4.7279999999999998</v>
      </c>
      <c r="I70" s="187"/>
    </row>
    <row r="71" spans="1:18" ht="16.5" thickBot="1" x14ac:dyDescent="0.3">
      <c r="A71" s="138"/>
      <c r="B71" s="138" t="s">
        <v>122</v>
      </c>
      <c r="C71" s="139">
        <v>56</v>
      </c>
      <c r="D71" s="140">
        <v>163.52000000000001</v>
      </c>
      <c r="E71" s="140">
        <v>26.096</v>
      </c>
      <c r="F71" s="140">
        <v>4.6592000000000002</v>
      </c>
      <c r="G71" s="140">
        <v>3.6232000000000002</v>
      </c>
      <c r="I71" s="187"/>
    </row>
    <row r="72" spans="1:18" ht="16.5" thickTop="1" x14ac:dyDescent="0.25">
      <c r="A72" s="15" t="s">
        <v>22</v>
      </c>
      <c r="B72" s="15" t="s">
        <v>123</v>
      </c>
      <c r="C72" s="30">
        <v>200</v>
      </c>
      <c r="D72" s="30">
        <v>526</v>
      </c>
      <c r="E72" s="30">
        <v>10.4</v>
      </c>
      <c r="F72" s="30">
        <v>36.799999999999997</v>
      </c>
      <c r="G72" s="30">
        <v>38.1</v>
      </c>
      <c r="I72" s="187"/>
    </row>
    <row r="73" spans="1:18" x14ac:dyDescent="0.25">
      <c r="A73" s="12"/>
      <c r="B73" s="12" t="s">
        <v>27</v>
      </c>
      <c r="C73" s="13">
        <v>200</v>
      </c>
      <c r="D73" s="13">
        <v>148</v>
      </c>
      <c r="E73" s="13">
        <v>31.6</v>
      </c>
      <c r="F73" s="13">
        <v>0.20399999999999999</v>
      </c>
      <c r="G73" s="13">
        <v>3.88</v>
      </c>
    </row>
    <row r="74" spans="1:18" x14ac:dyDescent="0.25">
      <c r="A74" s="12"/>
      <c r="B74" s="20" t="s">
        <v>23</v>
      </c>
      <c r="C74" s="13">
        <v>150</v>
      </c>
      <c r="D74" s="13">
        <v>111.6</v>
      </c>
      <c r="E74" s="13">
        <v>11.02</v>
      </c>
      <c r="F74" s="13">
        <v>6.28</v>
      </c>
      <c r="G74" s="13">
        <v>1.32</v>
      </c>
      <c r="M74" s="123"/>
      <c r="N74" s="132"/>
      <c r="O74" s="132"/>
      <c r="P74" s="132"/>
      <c r="Q74" s="132"/>
      <c r="R74" s="132"/>
    </row>
    <row r="75" spans="1:18" x14ac:dyDescent="0.25">
      <c r="A75" s="12"/>
      <c r="B75" s="12" t="s">
        <v>7</v>
      </c>
      <c r="C75" s="13">
        <v>15</v>
      </c>
      <c r="D75" s="13">
        <v>105.75</v>
      </c>
      <c r="E75" s="13">
        <v>0.09</v>
      </c>
      <c r="F75" s="13">
        <v>11.7</v>
      </c>
      <c r="G75" s="13">
        <v>0.03</v>
      </c>
    </row>
    <row r="76" spans="1:18" x14ac:dyDescent="0.25">
      <c r="A76" s="88"/>
      <c r="B76" s="90" t="s">
        <v>120</v>
      </c>
      <c r="C76" s="131">
        <v>250</v>
      </c>
      <c r="D76" s="131">
        <v>144.5</v>
      </c>
      <c r="E76" s="131">
        <v>13.25</v>
      </c>
      <c r="F76" s="131">
        <v>6.5</v>
      </c>
      <c r="G76" s="131">
        <v>8.25</v>
      </c>
    </row>
    <row r="77" spans="1:18" ht="16.5" thickBot="1" x14ac:dyDescent="0.3">
      <c r="A77" s="129"/>
      <c r="B77" s="129" t="s">
        <v>36</v>
      </c>
      <c r="C77" s="130">
        <v>60</v>
      </c>
      <c r="D77" s="130">
        <v>169.8</v>
      </c>
      <c r="E77" s="130">
        <v>39.6</v>
      </c>
      <c r="F77" s="130">
        <v>1.26</v>
      </c>
      <c r="G77" s="130">
        <v>4.2</v>
      </c>
      <c r="M77" s="123"/>
      <c r="N77" s="132"/>
      <c r="O77" s="132"/>
      <c r="P77" s="132"/>
      <c r="Q77" s="132"/>
      <c r="R77" s="132"/>
    </row>
    <row r="78" spans="1:18" ht="16.5" thickTop="1" x14ac:dyDescent="0.25">
      <c r="A78" s="153"/>
      <c r="B78" s="116" t="s">
        <v>9</v>
      </c>
      <c r="C78" s="154"/>
      <c r="D78" s="155">
        <f>SUM(D54:D77)-D63</f>
        <v>3193.7049999999999</v>
      </c>
      <c r="E78" s="155">
        <f>SUM(E54:E77)-E63</f>
        <v>326.65100000000001</v>
      </c>
      <c r="F78" s="155">
        <f>SUM(F54:F77)-F63</f>
        <v>154.58119999999997</v>
      </c>
      <c r="G78" s="155">
        <f>SUM(G54:G77)-G63</f>
        <v>119.73919999999995</v>
      </c>
      <c r="M78" s="123"/>
      <c r="N78" s="132"/>
      <c r="O78" s="132"/>
      <c r="P78" s="132"/>
      <c r="Q78" s="132"/>
      <c r="R78" s="132"/>
    </row>
    <row r="79" spans="1:18" ht="31.5" x14ac:dyDescent="0.25">
      <c r="A79" s="16" t="s">
        <v>12</v>
      </c>
      <c r="B79" s="17"/>
      <c r="C79" s="18" t="s">
        <v>1</v>
      </c>
      <c r="D79" s="18" t="s">
        <v>2</v>
      </c>
      <c r="E79" s="18" t="s">
        <v>3</v>
      </c>
      <c r="F79" s="18" t="s">
        <v>4</v>
      </c>
      <c r="G79" s="18" t="s">
        <v>5</v>
      </c>
      <c r="M79" s="123"/>
      <c r="N79" s="132"/>
      <c r="O79" s="132"/>
      <c r="P79" s="132"/>
      <c r="Q79" s="132"/>
      <c r="R79" s="132"/>
    </row>
    <row r="80" spans="1:18" x14ac:dyDescent="0.25">
      <c r="A80" s="19" t="s">
        <v>24</v>
      </c>
      <c r="B80" s="90" t="s">
        <v>83</v>
      </c>
      <c r="C80" s="131">
        <v>350</v>
      </c>
      <c r="D80" s="131">
        <v>476</v>
      </c>
      <c r="E80" s="131">
        <v>52.85</v>
      </c>
      <c r="F80" s="131">
        <v>175.535</v>
      </c>
      <c r="G80" s="131">
        <v>22.75</v>
      </c>
      <c r="O80" s="132"/>
      <c r="P80" s="132"/>
      <c r="Q80" s="132"/>
      <c r="R80" s="132"/>
    </row>
    <row r="81" spans="1:18" x14ac:dyDescent="0.25">
      <c r="A81" s="19"/>
      <c r="B81" s="90" t="s">
        <v>38</v>
      </c>
      <c r="C81" s="131">
        <v>15</v>
      </c>
      <c r="D81" s="131">
        <v>111.6</v>
      </c>
      <c r="E81" s="131">
        <v>0.09</v>
      </c>
      <c r="F81" s="131">
        <v>12.3</v>
      </c>
      <c r="G81" s="131">
        <v>0.09</v>
      </c>
      <c r="M81" s="123"/>
      <c r="N81" s="132"/>
      <c r="O81" s="132"/>
      <c r="P81" s="132"/>
      <c r="Q81" s="132"/>
      <c r="R81" s="132"/>
    </row>
    <row r="82" spans="1:18" x14ac:dyDescent="0.25">
      <c r="A82" s="93"/>
      <c r="B82" s="90" t="s">
        <v>21</v>
      </c>
      <c r="C82" s="131">
        <v>60</v>
      </c>
      <c r="D82" s="131">
        <v>100.8</v>
      </c>
      <c r="E82" s="131">
        <v>24.54</v>
      </c>
      <c r="F82" s="131">
        <v>0</v>
      </c>
      <c r="G82" s="131">
        <v>0.18</v>
      </c>
      <c r="M82" s="123"/>
      <c r="N82" s="132"/>
      <c r="O82" s="132"/>
      <c r="P82" s="132"/>
      <c r="Q82" s="132"/>
      <c r="R82" s="132"/>
    </row>
    <row r="83" spans="1:18" x14ac:dyDescent="0.25">
      <c r="A83" s="93"/>
      <c r="B83" s="90" t="s">
        <v>42</v>
      </c>
      <c r="C83" s="131">
        <v>60</v>
      </c>
      <c r="D83" s="131">
        <v>153.6</v>
      </c>
      <c r="E83" s="131">
        <v>29.1</v>
      </c>
      <c r="F83" s="131">
        <v>1.68</v>
      </c>
      <c r="G83" s="131">
        <v>4.74</v>
      </c>
      <c r="M83" s="123"/>
      <c r="N83" s="132"/>
      <c r="O83" s="132"/>
      <c r="P83" s="132"/>
      <c r="Q83" s="132"/>
      <c r="R83" s="132"/>
    </row>
    <row r="84" spans="1:18" x14ac:dyDescent="0.25">
      <c r="A84" s="93"/>
      <c r="B84" s="90" t="s">
        <v>28</v>
      </c>
      <c r="C84" s="131">
        <v>15</v>
      </c>
      <c r="D84" s="131">
        <v>32.4</v>
      </c>
      <c r="E84" s="131">
        <v>0</v>
      </c>
      <c r="F84" s="131">
        <v>2.6549999999999998</v>
      </c>
      <c r="G84" s="131">
        <v>3.15</v>
      </c>
      <c r="M84" s="123"/>
      <c r="N84" s="132"/>
      <c r="O84" s="132"/>
      <c r="P84" s="132"/>
      <c r="Q84" s="132"/>
      <c r="R84" s="132"/>
    </row>
    <row r="85" spans="1:18" x14ac:dyDescent="0.25">
      <c r="A85" s="93"/>
      <c r="B85" s="90" t="s">
        <v>30</v>
      </c>
      <c r="C85" s="131">
        <v>15</v>
      </c>
      <c r="D85" s="131">
        <v>1.47</v>
      </c>
      <c r="E85" s="131">
        <v>0.21</v>
      </c>
      <c r="F85" s="131">
        <v>0</v>
      </c>
      <c r="G85" s="131">
        <v>0.105</v>
      </c>
    </row>
    <row r="86" spans="1:18" x14ac:dyDescent="0.25">
      <c r="A86" s="93"/>
      <c r="B86" s="90" t="s">
        <v>43</v>
      </c>
      <c r="C86" s="131">
        <v>250</v>
      </c>
      <c r="D86" s="131">
        <v>144.5</v>
      </c>
      <c r="E86" s="131">
        <v>13.25</v>
      </c>
      <c r="F86" s="131">
        <v>6.5</v>
      </c>
      <c r="G86" s="131">
        <v>8.25</v>
      </c>
    </row>
    <row r="87" spans="1:18" x14ac:dyDescent="0.25">
      <c r="A87" s="93"/>
      <c r="B87" s="90" t="s">
        <v>31</v>
      </c>
      <c r="C87" s="131">
        <v>250</v>
      </c>
      <c r="D87" s="131">
        <v>4.6500000000000004</v>
      </c>
      <c r="E87" s="131">
        <v>0</v>
      </c>
      <c r="F87" s="131">
        <v>0.05</v>
      </c>
      <c r="G87" s="131">
        <v>0.3</v>
      </c>
    </row>
    <row r="88" spans="1:18" ht="16.5" thickBot="1" x14ac:dyDescent="0.3">
      <c r="A88" s="100"/>
      <c r="B88" s="97" t="s">
        <v>32</v>
      </c>
      <c r="C88" s="135">
        <v>250</v>
      </c>
      <c r="D88" s="135">
        <v>1</v>
      </c>
      <c r="E88" s="135">
        <v>0</v>
      </c>
      <c r="F88" s="135">
        <v>0</v>
      </c>
      <c r="G88" s="135">
        <v>0.25</v>
      </c>
    </row>
    <row r="89" spans="1:18" ht="16.5" thickTop="1" x14ac:dyDescent="0.25">
      <c r="A89" s="89" t="s">
        <v>6</v>
      </c>
      <c r="B89" s="148" t="s">
        <v>124</v>
      </c>
      <c r="C89" s="147">
        <v>350</v>
      </c>
      <c r="D89" s="147">
        <v>346</v>
      </c>
      <c r="E89" s="147">
        <v>25</v>
      </c>
      <c r="F89" s="147">
        <v>18.8</v>
      </c>
      <c r="G89" s="147">
        <v>17.399999999999999</v>
      </c>
    </row>
    <row r="90" spans="1:18" x14ac:dyDescent="0.25">
      <c r="A90" s="19"/>
      <c r="B90" s="20" t="s">
        <v>125</v>
      </c>
      <c r="C90" s="146">
        <v>400</v>
      </c>
      <c r="D90" s="146">
        <v>304</v>
      </c>
      <c r="E90" s="146">
        <v>26.7</v>
      </c>
      <c r="F90" s="146">
        <v>5.79</v>
      </c>
      <c r="G90" s="146">
        <v>32.4</v>
      </c>
    </row>
    <row r="91" spans="1:18" x14ac:dyDescent="0.25">
      <c r="A91" s="12"/>
      <c r="B91" s="12" t="s">
        <v>133</v>
      </c>
      <c r="C91" s="13">
        <v>100</v>
      </c>
      <c r="D91" s="13">
        <v>52.4</v>
      </c>
      <c r="E91" s="13">
        <v>3.85</v>
      </c>
      <c r="F91" s="13">
        <v>2.02</v>
      </c>
      <c r="G91" s="13">
        <v>3.08</v>
      </c>
    </row>
    <row r="92" spans="1:18" x14ac:dyDescent="0.25">
      <c r="A92" s="12"/>
      <c r="B92" s="12" t="s">
        <v>134</v>
      </c>
      <c r="C92" s="13">
        <v>100</v>
      </c>
      <c r="D92" s="13">
        <v>44</v>
      </c>
      <c r="E92" s="13">
        <v>6.68</v>
      </c>
      <c r="F92" s="13">
        <v>1.07</v>
      </c>
      <c r="G92" s="13">
        <v>0.59499999999999997</v>
      </c>
    </row>
    <row r="93" spans="1:18" x14ac:dyDescent="0.25">
      <c r="A93" s="12"/>
      <c r="B93" s="12" t="s">
        <v>7</v>
      </c>
      <c r="C93" s="13">
        <v>15</v>
      </c>
      <c r="D93" s="13">
        <v>105.75</v>
      </c>
      <c r="E93" s="13">
        <v>0.09</v>
      </c>
      <c r="F93" s="13">
        <v>11.7</v>
      </c>
      <c r="G93" s="13">
        <v>0.03</v>
      </c>
    </row>
    <row r="94" spans="1:18" x14ac:dyDescent="0.25">
      <c r="A94" s="12"/>
      <c r="B94" s="28" t="s">
        <v>8</v>
      </c>
      <c r="C94" s="29">
        <v>15</v>
      </c>
      <c r="D94" s="29">
        <v>91.65</v>
      </c>
      <c r="E94" s="29">
        <v>2.13</v>
      </c>
      <c r="F94" s="29">
        <v>8.0399999999999991</v>
      </c>
      <c r="G94" s="29">
        <v>3.63</v>
      </c>
    </row>
    <row r="95" spans="1:18" x14ac:dyDescent="0.25">
      <c r="A95" s="179"/>
      <c r="B95" s="128" t="s">
        <v>17</v>
      </c>
      <c r="C95" s="133">
        <v>60</v>
      </c>
      <c r="D95" s="133">
        <v>138</v>
      </c>
      <c r="E95" s="133">
        <v>29.52</v>
      </c>
      <c r="F95" s="133">
        <v>0.996</v>
      </c>
      <c r="G95" s="133">
        <v>4.7279999999999998</v>
      </c>
    </row>
    <row r="96" spans="1:18" ht="16.5" thickBot="1" x14ac:dyDescent="0.3">
      <c r="A96" s="129"/>
      <c r="B96" s="120" t="s">
        <v>56</v>
      </c>
      <c r="C96" s="121">
        <v>40</v>
      </c>
      <c r="D96" s="121">
        <v>134</v>
      </c>
      <c r="E96" s="121">
        <v>10.8</v>
      </c>
      <c r="F96" s="121">
        <v>7.6</v>
      </c>
      <c r="G96" s="121">
        <v>5.6</v>
      </c>
    </row>
    <row r="97" spans="1:7" ht="16.5" thickTop="1" x14ac:dyDescent="0.25">
      <c r="A97" s="15" t="s">
        <v>22</v>
      </c>
      <c r="B97" s="183" t="s">
        <v>126</v>
      </c>
      <c r="C97" s="184">
        <v>150</v>
      </c>
      <c r="D97" s="184">
        <v>321</v>
      </c>
      <c r="E97" s="184">
        <v>13.9</v>
      </c>
      <c r="F97" s="184">
        <v>17.600000000000001</v>
      </c>
      <c r="G97" s="184">
        <v>26</v>
      </c>
    </row>
    <row r="98" spans="1:7" x14ac:dyDescent="0.25">
      <c r="A98" s="11"/>
      <c r="B98" s="48" t="s">
        <v>127</v>
      </c>
      <c r="C98" s="145">
        <v>200</v>
      </c>
      <c r="D98" s="145">
        <v>324</v>
      </c>
      <c r="E98" s="145">
        <v>64.599999999999994</v>
      </c>
      <c r="F98" s="145">
        <v>2.54</v>
      </c>
      <c r="G98" s="145">
        <v>8.52</v>
      </c>
    </row>
    <row r="99" spans="1:7" x14ac:dyDescent="0.25">
      <c r="A99" s="15"/>
      <c r="B99" s="52" t="s">
        <v>47</v>
      </c>
      <c r="C99" s="127">
        <v>100</v>
      </c>
      <c r="D99" s="127">
        <v>94.7</v>
      </c>
      <c r="E99" s="127">
        <v>2.83</v>
      </c>
      <c r="F99" s="127">
        <v>4.09</v>
      </c>
      <c r="G99" s="127">
        <v>11.6</v>
      </c>
    </row>
    <row r="100" spans="1:7" ht="16.5" customHeight="1" x14ac:dyDescent="0.25">
      <c r="A100" s="12"/>
      <c r="B100" s="20" t="s">
        <v>23</v>
      </c>
      <c r="C100" s="30">
        <v>150</v>
      </c>
      <c r="D100" s="30">
        <v>111.6</v>
      </c>
      <c r="E100" s="30">
        <v>11.02</v>
      </c>
      <c r="F100" s="30">
        <v>6.28</v>
      </c>
      <c r="G100" s="30">
        <v>1.32</v>
      </c>
    </row>
    <row r="101" spans="1:7" x14ac:dyDescent="0.25">
      <c r="A101" s="93"/>
      <c r="B101" s="90" t="s">
        <v>43</v>
      </c>
      <c r="C101" s="131">
        <v>250</v>
      </c>
      <c r="D101" s="131">
        <v>144.5</v>
      </c>
      <c r="E101" s="131">
        <v>13.25</v>
      </c>
      <c r="F101" s="131">
        <v>6.5</v>
      </c>
      <c r="G101" s="131">
        <v>8.25</v>
      </c>
    </row>
    <row r="102" spans="1:7" x14ac:dyDescent="0.25">
      <c r="A102" s="12"/>
      <c r="B102" s="12" t="s">
        <v>36</v>
      </c>
      <c r="C102" s="13">
        <v>60</v>
      </c>
      <c r="D102" s="13">
        <v>169.8</v>
      </c>
      <c r="E102" s="13">
        <v>39.6</v>
      </c>
      <c r="F102" s="13">
        <v>1.26</v>
      </c>
      <c r="G102" s="13">
        <v>4.2</v>
      </c>
    </row>
    <row r="103" spans="1:7" x14ac:dyDescent="0.25">
      <c r="A103" s="25"/>
      <c r="B103" s="22" t="s">
        <v>9</v>
      </c>
      <c r="C103" s="24">
        <f>SUM(C80:C102)-C89</f>
        <v>2905</v>
      </c>
      <c r="D103" s="24">
        <f>SUM(D80:D102)-D89</f>
        <v>3061.42</v>
      </c>
      <c r="E103" s="24">
        <f>SUM(E80:E102)-E89</f>
        <v>345.01000000000005</v>
      </c>
      <c r="F103" s="24">
        <f>SUM(F80:F102)-F89</f>
        <v>274.20599999999996</v>
      </c>
      <c r="G103" s="24">
        <f>SUM(G80:G102)-G89</f>
        <v>149.76799999999994</v>
      </c>
    </row>
    <row r="104" spans="1:7" ht="31.5" x14ac:dyDescent="0.25">
      <c r="A104" s="16" t="s">
        <v>13</v>
      </c>
      <c r="B104" s="17"/>
      <c r="C104" s="18" t="s">
        <v>1</v>
      </c>
      <c r="D104" s="18" t="s">
        <v>2</v>
      </c>
      <c r="E104" s="18" t="s">
        <v>3</v>
      </c>
      <c r="F104" s="18" t="s">
        <v>4</v>
      </c>
      <c r="G104" s="18" t="s">
        <v>5</v>
      </c>
    </row>
    <row r="105" spans="1:7" x14ac:dyDescent="0.25">
      <c r="A105" s="93" t="s">
        <v>24</v>
      </c>
      <c r="B105" s="77" t="s">
        <v>128</v>
      </c>
      <c r="C105" s="92">
        <v>350</v>
      </c>
      <c r="D105" s="92">
        <v>423.5</v>
      </c>
      <c r="E105" s="92">
        <v>50.05</v>
      </c>
      <c r="F105" s="92">
        <v>14.63</v>
      </c>
      <c r="G105" s="92">
        <v>14.63</v>
      </c>
    </row>
    <row r="106" spans="1:7" x14ac:dyDescent="0.25">
      <c r="A106" s="93"/>
      <c r="B106" s="90" t="s">
        <v>38</v>
      </c>
      <c r="C106" s="131">
        <v>15</v>
      </c>
      <c r="D106" s="131">
        <v>111.6</v>
      </c>
      <c r="E106" s="131">
        <v>0.09</v>
      </c>
      <c r="F106" s="131">
        <v>12.3</v>
      </c>
      <c r="G106" s="131">
        <v>0.09</v>
      </c>
    </row>
    <row r="107" spans="1:7" x14ac:dyDescent="0.25">
      <c r="A107" s="93"/>
      <c r="B107" s="90" t="s">
        <v>21</v>
      </c>
      <c r="C107" s="131">
        <v>60</v>
      </c>
      <c r="D107" s="131">
        <v>100.8</v>
      </c>
      <c r="E107" s="131">
        <v>24.54</v>
      </c>
      <c r="F107" s="131">
        <v>0</v>
      </c>
      <c r="G107" s="131">
        <v>0.18</v>
      </c>
    </row>
    <row r="108" spans="1:7" x14ac:dyDescent="0.25">
      <c r="A108" s="93"/>
      <c r="B108" s="90" t="s">
        <v>36</v>
      </c>
      <c r="C108" s="131">
        <v>60</v>
      </c>
      <c r="D108" s="131">
        <v>141.6</v>
      </c>
      <c r="E108" s="131">
        <v>27.9</v>
      </c>
      <c r="F108" s="131">
        <v>0.72</v>
      </c>
      <c r="G108" s="131">
        <v>3.84</v>
      </c>
    </row>
    <row r="109" spans="1:7" x14ac:dyDescent="0.25">
      <c r="A109" s="93"/>
      <c r="B109" s="90" t="s">
        <v>33</v>
      </c>
      <c r="C109" s="131">
        <v>50</v>
      </c>
      <c r="D109" s="131">
        <v>72</v>
      </c>
      <c r="E109" s="131">
        <v>0.15</v>
      </c>
      <c r="F109" s="131">
        <v>5.12</v>
      </c>
      <c r="G109" s="131">
        <v>6.25</v>
      </c>
    </row>
    <row r="110" spans="1:7" x14ac:dyDescent="0.25">
      <c r="A110" s="93"/>
      <c r="B110" s="90" t="s">
        <v>34</v>
      </c>
      <c r="C110" s="131">
        <v>15</v>
      </c>
      <c r="D110" s="131">
        <v>3.2850000000000001</v>
      </c>
      <c r="E110" s="131">
        <v>0.52500000000000002</v>
      </c>
      <c r="F110" s="131">
        <v>4.4999999999999998E-2</v>
      </c>
      <c r="G110" s="131">
        <v>0.09</v>
      </c>
    </row>
    <row r="111" spans="1:7" x14ac:dyDescent="0.25">
      <c r="A111" s="93"/>
      <c r="B111" s="90" t="s">
        <v>43</v>
      </c>
      <c r="C111" s="131">
        <v>250</v>
      </c>
      <c r="D111" s="131">
        <v>144.5</v>
      </c>
      <c r="E111" s="131">
        <v>13.25</v>
      </c>
      <c r="F111" s="131">
        <v>6.5</v>
      </c>
      <c r="G111" s="131">
        <v>8.25</v>
      </c>
    </row>
    <row r="112" spans="1:7" x14ac:dyDescent="0.25">
      <c r="A112" s="93"/>
      <c r="B112" s="90" t="s">
        <v>31</v>
      </c>
      <c r="C112" s="131">
        <v>250</v>
      </c>
      <c r="D112" s="131">
        <v>4.6500000000000004</v>
      </c>
      <c r="E112" s="131">
        <v>0</v>
      </c>
      <c r="F112" s="131">
        <v>0.05</v>
      </c>
      <c r="G112" s="131">
        <v>0.3</v>
      </c>
    </row>
    <row r="113" spans="1:7" ht="16.5" thickBot="1" x14ac:dyDescent="0.3">
      <c r="A113" s="149"/>
      <c r="B113" s="97" t="s">
        <v>32</v>
      </c>
      <c r="C113" s="135">
        <v>250</v>
      </c>
      <c r="D113" s="135">
        <v>1</v>
      </c>
      <c r="E113" s="135">
        <v>0</v>
      </c>
      <c r="F113" s="135">
        <v>0</v>
      </c>
      <c r="G113" s="135">
        <v>0.25</v>
      </c>
    </row>
    <row r="114" spans="1:7" ht="16.5" thickTop="1" x14ac:dyDescent="0.25">
      <c r="A114" s="110" t="s">
        <v>6</v>
      </c>
      <c r="B114" s="141" t="s">
        <v>100</v>
      </c>
      <c r="C114" s="142">
        <v>350</v>
      </c>
      <c r="D114" s="142">
        <v>381.5</v>
      </c>
      <c r="E114" s="142">
        <v>40.25</v>
      </c>
      <c r="F114" s="142">
        <v>11.83</v>
      </c>
      <c r="G114" s="142">
        <v>27.265000000000001</v>
      </c>
    </row>
    <row r="115" spans="1:7" x14ac:dyDescent="0.25">
      <c r="A115" s="128"/>
      <c r="B115" s="150" t="s">
        <v>46</v>
      </c>
      <c r="C115" s="151">
        <v>30</v>
      </c>
      <c r="D115" s="151">
        <v>66.599999999999994</v>
      </c>
      <c r="E115" s="151">
        <v>1.1399999999999999</v>
      </c>
      <c r="F115" s="151">
        <v>6.45</v>
      </c>
      <c r="G115" s="151">
        <v>0.99</v>
      </c>
    </row>
    <row r="116" spans="1:7" x14ac:dyDescent="0.25">
      <c r="A116" s="15"/>
      <c r="B116" s="15" t="s">
        <v>129</v>
      </c>
      <c r="C116" s="30">
        <v>150</v>
      </c>
      <c r="D116" s="30">
        <v>210</v>
      </c>
      <c r="E116" s="30">
        <v>2.3849999999999998</v>
      </c>
      <c r="F116" s="30">
        <v>11.955</v>
      </c>
      <c r="G116" s="30">
        <v>23.25</v>
      </c>
    </row>
    <row r="117" spans="1:7" x14ac:dyDescent="0.25">
      <c r="A117" s="12"/>
      <c r="B117" s="12" t="s">
        <v>27</v>
      </c>
      <c r="C117" s="13">
        <v>200</v>
      </c>
      <c r="D117" s="13">
        <v>148</v>
      </c>
      <c r="E117" s="13">
        <v>31.6</v>
      </c>
      <c r="F117" s="13">
        <v>0.20399999999999999</v>
      </c>
      <c r="G117" s="13">
        <v>3.88</v>
      </c>
    </row>
    <row r="118" spans="1:7" x14ac:dyDescent="0.25">
      <c r="A118" s="11"/>
      <c r="B118" s="12" t="s">
        <v>67</v>
      </c>
      <c r="C118" s="13">
        <v>100</v>
      </c>
      <c r="D118" s="13">
        <v>54.4</v>
      </c>
      <c r="E118" s="13">
        <v>2.7</v>
      </c>
      <c r="F118" s="13">
        <v>3.97</v>
      </c>
      <c r="G118" s="13">
        <v>1.43</v>
      </c>
    </row>
    <row r="119" spans="1:7" x14ac:dyDescent="0.25">
      <c r="A119" s="11"/>
      <c r="B119" s="12" t="s">
        <v>68</v>
      </c>
      <c r="C119" s="13">
        <v>100</v>
      </c>
      <c r="D119" s="13">
        <v>90.5</v>
      </c>
      <c r="E119" s="13">
        <v>5.39</v>
      </c>
      <c r="F119" s="13">
        <v>5.63</v>
      </c>
      <c r="G119" s="13">
        <v>3.08</v>
      </c>
    </row>
    <row r="120" spans="1:7" x14ac:dyDescent="0.25">
      <c r="A120" s="11"/>
      <c r="B120" s="12" t="s">
        <v>7</v>
      </c>
      <c r="C120" s="13">
        <v>15</v>
      </c>
      <c r="D120" s="13">
        <v>105.75</v>
      </c>
      <c r="E120" s="13">
        <v>0.09</v>
      </c>
      <c r="F120" s="13">
        <v>11.7</v>
      </c>
      <c r="G120" s="13">
        <v>0.03</v>
      </c>
    </row>
    <row r="121" spans="1:7" x14ac:dyDescent="0.25">
      <c r="A121" s="11"/>
      <c r="B121" s="12" t="s">
        <v>8</v>
      </c>
      <c r="C121" s="13">
        <v>15</v>
      </c>
      <c r="D121" s="13">
        <v>91.65</v>
      </c>
      <c r="E121" s="13">
        <v>2.13</v>
      </c>
      <c r="F121" s="13">
        <v>8.0399999999999991</v>
      </c>
      <c r="G121" s="13">
        <v>3.63</v>
      </c>
    </row>
    <row r="122" spans="1:7" x14ac:dyDescent="0.25">
      <c r="A122" s="179"/>
      <c r="B122" s="128" t="s">
        <v>17</v>
      </c>
      <c r="C122" s="133">
        <v>60</v>
      </c>
      <c r="D122" s="133">
        <v>138</v>
      </c>
      <c r="E122" s="133">
        <v>29.52</v>
      </c>
      <c r="F122" s="133">
        <v>0.996</v>
      </c>
      <c r="G122" s="133">
        <v>4.7279999999999998</v>
      </c>
    </row>
    <row r="123" spans="1:7" ht="16.5" thickBot="1" x14ac:dyDescent="0.3">
      <c r="A123" s="129"/>
      <c r="B123" s="138" t="s">
        <v>69</v>
      </c>
      <c r="C123" s="140">
        <v>200</v>
      </c>
      <c r="D123" s="140">
        <v>164</v>
      </c>
      <c r="E123" s="140">
        <v>20.8</v>
      </c>
      <c r="F123" s="140">
        <v>4.4000000000000004</v>
      </c>
      <c r="G123" s="140">
        <v>10.6</v>
      </c>
    </row>
    <row r="124" spans="1:7" ht="16.5" thickTop="1" x14ac:dyDescent="0.25">
      <c r="A124" s="110" t="s">
        <v>22</v>
      </c>
      <c r="B124" s="86" t="s">
        <v>101</v>
      </c>
      <c r="C124" s="111">
        <v>350</v>
      </c>
      <c r="D124" s="111">
        <v>689.5</v>
      </c>
      <c r="E124" s="111">
        <v>43.05</v>
      </c>
      <c r="F124" s="111">
        <v>39.549999999999997</v>
      </c>
      <c r="G124" s="111">
        <v>39.549999999999997</v>
      </c>
    </row>
    <row r="125" spans="1:7" x14ac:dyDescent="0.25">
      <c r="A125" s="110"/>
      <c r="B125" s="20" t="s">
        <v>23</v>
      </c>
      <c r="C125" s="13">
        <v>150</v>
      </c>
      <c r="D125" s="13">
        <v>111.6</v>
      </c>
      <c r="E125" s="13">
        <v>11.02</v>
      </c>
      <c r="F125" s="13">
        <v>6.28</v>
      </c>
      <c r="G125" s="13">
        <v>1.32</v>
      </c>
    </row>
    <row r="126" spans="1:7" x14ac:dyDescent="0.25">
      <c r="A126" s="93"/>
      <c r="B126" s="90" t="s">
        <v>120</v>
      </c>
      <c r="C126" s="131">
        <v>250</v>
      </c>
      <c r="D126" s="131">
        <v>144.5</v>
      </c>
      <c r="E126" s="131">
        <v>13.25</v>
      </c>
      <c r="F126" s="131">
        <v>6.5</v>
      </c>
      <c r="G126" s="131">
        <v>8.25</v>
      </c>
    </row>
    <row r="127" spans="1:7" x14ac:dyDescent="0.25">
      <c r="A127" s="53"/>
      <c r="B127" s="12" t="s">
        <v>36</v>
      </c>
      <c r="C127" s="13">
        <v>60</v>
      </c>
      <c r="D127" s="13">
        <v>169.8</v>
      </c>
      <c r="E127" s="13">
        <v>39.6</v>
      </c>
      <c r="F127" s="13">
        <v>1.26</v>
      </c>
      <c r="G127" s="13">
        <v>4.2</v>
      </c>
    </row>
    <row r="128" spans="1:7" x14ac:dyDescent="0.25">
      <c r="A128" s="81"/>
      <c r="B128" s="28" t="s">
        <v>48</v>
      </c>
      <c r="C128" s="13">
        <v>150</v>
      </c>
      <c r="D128" s="36">
        <v>101.25</v>
      </c>
      <c r="E128" s="36">
        <v>22.95</v>
      </c>
      <c r="F128" s="36">
        <v>0.3</v>
      </c>
      <c r="G128" s="36">
        <v>1.2</v>
      </c>
    </row>
    <row r="129" spans="1:7" x14ac:dyDescent="0.25">
      <c r="A129" s="32"/>
      <c r="B129" s="82" t="s">
        <v>9</v>
      </c>
      <c r="C129" s="80"/>
      <c r="D129" s="27">
        <f>SUM(D105:D128)-(D114-D115)</f>
        <v>3355.085</v>
      </c>
      <c r="E129" s="27">
        <f>SUM(E105:E128)-(E114-E115)</f>
        <v>343.27</v>
      </c>
      <c r="F129" s="27">
        <f>SUM(F105:F128)-(F114-F115)</f>
        <v>153.04999999999998</v>
      </c>
      <c r="G129" s="27">
        <f>SUM(G105:G128)-(G114-G115)</f>
        <v>141.00799999999995</v>
      </c>
    </row>
    <row r="130" spans="1:7" x14ac:dyDescent="0.25">
      <c r="A130" s="7"/>
      <c r="B130" s="8" t="s">
        <v>14</v>
      </c>
      <c r="C130" s="2"/>
      <c r="D130" s="26">
        <f>AVERAGE(D27,D52,D78,D103,D129)</f>
        <v>3251.0420000000004</v>
      </c>
      <c r="E130" s="26">
        <f>AVERAGE(E27,E52,E78,E103,E129)</f>
        <v>371.49720000000002</v>
      </c>
      <c r="F130" s="26">
        <f>AVERAGE(F27,F52,F78,F103,F129)</f>
        <v>165.51689999999996</v>
      </c>
      <c r="G130" s="26">
        <f>AVERAGE(G27,G52,G78,G103,G129)</f>
        <v>130.99423999999993</v>
      </c>
    </row>
    <row r="132" spans="1:7" x14ac:dyDescent="0.25">
      <c r="A132" s="69" t="s">
        <v>49</v>
      </c>
    </row>
    <row r="133" spans="1:7" x14ac:dyDescent="0.25">
      <c r="A133" s="5" t="s">
        <v>86</v>
      </c>
      <c r="C133" s="4"/>
      <c r="G133" s="2"/>
    </row>
    <row r="134" spans="1:7" x14ac:dyDescent="0.25">
      <c r="A134" s="2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C679-68CA-4BCA-9E76-83CDECA47AD4}">
  <dimension ref="A1:T139"/>
  <sheetViews>
    <sheetView workbookViewId="0">
      <selection activeCell="B15" sqref="B15"/>
    </sheetView>
  </sheetViews>
  <sheetFormatPr defaultColWidth="9.28515625" defaultRowHeight="15.75" x14ac:dyDescent="0.25"/>
  <cols>
    <col min="1" max="1" width="25" style="38" customWidth="1"/>
    <col min="2" max="2" width="56.28515625" style="38" customWidth="1"/>
    <col min="3" max="3" width="12.85546875" style="38" customWidth="1"/>
    <col min="4" max="4" width="13.42578125" style="38" bestFit="1" customWidth="1"/>
    <col min="5" max="5" width="14.7109375" style="38" bestFit="1" customWidth="1"/>
    <col min="6" max="6" width="10.140625" style="38" bestFit="1" customWidth="1"/>
    <col min="7" max="7" width="10" style="38" bestFit="1" customWidth="1"/>
    <col min="8" max="16384" width="9.28515625" style="38"/>
  </cols>
  <sheetData>
    <row r="1" spans="1:11" x14ac:dyDescent="0.25">
      <c r="B1" s="39"/>
    </row>
    <row r="2" spans="1:11" ht="59.25" customHeight="1" x14ac:dyDescent="0.35">
      <c r="A2" s="58" t="s">
        <v>185</v>
      </c>
      <c r="B2" s="59"/>
      <c r="C2" s="38" t="s">
        <v>19</v>
      </c>
    </row>
    <row r="3" spans="1:11" s="44" customFormat="1" ht="24" customHeight="1" x14ac:dyDescent="0.25">
      <c r="A3" s="41" t="s">
        <v>0</v>
      </c>
      <c r="B3" s="42"/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</row>
    <row r="4" spans="1:11" s="44" customFormat="1" x14ac:dyDescent="0.25">
      <c r="A4" s="34" t="s">
        <v>24</v>
      </c>
      <c r="B4" s="90" t="s">
        <v>95</v>
      </c>
      <c r="C4" s="91">
        <v>350</v>
      </c>
      <c r="D4" s="91">
        <v>448</v>
      </c>
      <c r="E4" s="91">
        <v>46.55</v>
      </c>
      <c r="F4" s="91">
        <v>22.82</v>
      </c>
      <c r="G4" s="91">
        <v>13.65</v>
      </c>
    </row>
    <row r="5" spans="1:11" s="44" customFormat="1" x14ac:dyDescent="0.25">
      <c r="A5" s="33"/>
      <c r="B5" s="90" t="s">
        <v>38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</row>
    <row r="6" spans="1:11" s="44" customFormat="1" x14ac:dyDescent="0.2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</row>
    <row r="7" spans="1:11" x14ac:dyDescent="0.25">
      <c r="A7" s="33"/>
      <c r="B7" s="90" t="s">
        <v>42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</row>
    <row r="8" spans="1:11" x14ac:dyDescent="0.2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</row>
    <row r="9" spans="1:11" x14ac:dyDescent="0.25">
      <c r="A9" s="33"/>
      <c r="B9" s="90" t="s">
        <v>78</v>
      </c>
      <c r="C9" s="131">
        <v>12</v>
      </c>
      <c r="D9" s="131">
        <v>31.8</v>
      </c>
      <c r="E9" s="131">
        <v>0.12</v>
      </c>
      <c r="F9" s="131">
        <v>1.8240000000000001</v>
      </c>
      <c r="G9" s="131">
        <v>3.72</v>
      </c>
    </row>
    <row r="10" spans="1:11" x14ac:dyDescent="0.25">
      <c r="A10" s="33"/>
      <c r="B10" s="90" t="s">
        <v>30</v>
      </c>
      <c r="C10" s="131">
        <v>15</v>
      </c>
      <c r="D10" s="131">
        <v>1.47</v>
      </c>
      <c r="E10" s="131">
        <v>0.21</v>
      </c>
      <c r="F10" s="131">
        <v>0</v>
      </c>
      <c r="G10" s="131">
        <v>0.105</v>
      </c>
    </row>
    <row r="11" spans="1:11" x14ac:dyDescent="0.25">
      <c r="A11" s="33"/>
      <c r="B11" s="90" t="s">
        <v>43</v>
      </c>
      <c r="C11" s="131">
        <v>250</v>
      </c>
      <c r="D11" s="131">
        <v>144.5</v>
      </c>
      <c r="E11" s="131">
        <v>13.25</v>
      </c>
      <c r="F11" s="131">
        <v>6.5</v>
      </c>
      <c r="G11" s="131">
        <v>8.25</v>
      </c>
      <c r="H11" s="40"/>
      <c r="I11" s="40"/>
      <c r="J11" s="40"/>
      <c r="K11" s="40"/>
    </row>
    <row r="12" spans="1:11" x14ac:dyDescent="0.25">
      <c r="A12" s="33"/>
      <c r="B12" s="90" t="s">
        <v>31</v>
      </c>
      <c r="C12" s="131">
        <v>250</v>
      </c>
      <c r="D12" s="131">
        <v>4.6500000000000004</v>
      </c>
      <c r="E12" s="131">
        <v>0</v>
      </c>
      <c r="F12" s="131">
        <v>0.05</v>
      </c>
      <c r="G12" s="131">
        <v>0.3</v>
      </c>
      <c r="H12" s="40"/>
      <c r="I12" s="40"/>
      <c r="J12" s="40"/>
      <c r="K12" s="40"/>
    </row>
    <row r="13" spans="1:11" ht="16.5" thickBot="1" x14ac:dyDescent="0.3">
      <c r="A13" s="134"/>
      <c r="B13" s="97" t="s">
        <v>32</v>
      </c>
      <c r="C13" s="135">
        <v>250</v>
      </c>
      <c r="D13" s="135">
        <v>1</v>
      </c>
      <c r="E13" s="135">
        <v>0</v>
      </c>
      <c r="F13" s="135">
        <v>0</v>
      </c>
      <c r="G13" s="135">
        <v>0.25</v>
      </c>
      <c r="H13" s="40"/>
      <c r="I13" s="40"/>
      <c r="J13" s="40"/>
      <c r="K13" s="40"/>
    </row>
    <row r="14" spans="1:11" ht="16.5" thickTop="1" x14ac:dyDescent="0.25">
      <c r="A14" s="101" t="s">
        <v>6</v>
      </c>
      <c r="B14" s="143" t="s">
        <v>102</v>
      </c>
      <c r="C14" s="144">
        <v>350</v>
      </c>
      <c r="D14" s="144">
        <v>245</v>
      </c>
      <c r="E14" s="144">
        <v>22.33</v>
      </c>
      <c r="F14" s="144">
        <v>11.865</v>
      </c>
      <c r="G14" s="144">
        <v>10.535</v>
      </c>
    </row>
    <row r="15" spans="1:11" x14ac:dyDescent="0.25">
      <c r="A15" s="101"/>
      <c r="B15" s="150" t="s">
        <v>46</v>
      </c>
      <c r="C15" s="151">
        <v>30</v>
      </c>
      <c r="D15" s="151">
        <v>66.599999999999994</v>
      </c>
      <c r="E15" s="151">
        <v>1.1399999999999999</v>
      </c>
      <c r="F15" s="151">
        <v>6.45</v>
      </c>
      <c r="G15" s="151">
        <v>0.99</v>
      </c>
    </row>
    <row r="16" spans="1:11" x14ac:dyDescent="0.25">
      <c r="A16" s="101"/>
      <c r="B16" s="188" t="s">
        <v>138</v>
      </c>
      <c r="C16" s="127">
        <v>150</v>
      </c>
      <c r="D16" s="75">
        <v>238.5</v>
      </c>
      <c r="E16" s="75">
        <v>11.01</v>
      </c>
      <c r="F16" s="75">
        <v>16.95</v>
      </c>
      <c r="G16" s="75">
        <v>10.335000000000001</v>
      </c>
    </row>
    <row r="17" spans="1:20" x14ac:dyDescent="0.25">
      <c r="A17" s="46"/>
      <c r="B17" s="128" t="s">
        <v>27</v>
      </c>
      <c r="C17" s="133">
        <v>200</v>
      </c>
      <c r="D17" s="133">
        <v>148</v>
      </c>
      <c r="E17" s="133">
        <v>31.6</v>
      </c>
      <c r="F17" s="133">
        <v>0.20399999999999999</v>
      </c>
      <c r="G17" s="133">
        <v>3.88</v>
      </c>
    </row>
    <row r="18" spans="1:20" x14ac:dyDescent="0.25">
      <c r="A18" s="46"/>
      <c r="B18" s="46" t="s">
        <v>103</v>
      </c>
      <c r="C18" s="189">
        <v>100</v>
      </c>
      <c r="D18" s="75">
        <v>37.1</v>
      </c>
      <c r="E18" s="75">
        <v>5.17</v>
      </c>
      <c r="F18" s="75">
        <v>0.28299999999999997</v>
      </c>
      <c r="G18" s="75">
        <v>2.04</v>
      </c>
    </row>
    <row r="19" spans="1:20" x14ac:dyDescent="0.25">
      <c r="A19" s="46"/>
      <c r="B19" s="46" t="s">
        <v>104</v>
      </c>
      <c r="C19" s="190">
        <v>100</v>
      </c>
      <c r="D19" s="76">
        <v>26.1</v>
      </c>
      <c r="E19" s="76">
        <v>4.4000000000000004</v>
      </c>
      <c r="F19" s="76">
        <v>0.16700000000000001</v>
      </c>
      <c r="G19" s="76">
        <v>0.6</v>
      </c>
    </row>
    <row r="20" spans="1:20" x14ac:dyDescent="0.25">
      <c r="A20" s="46"/>
      <c r="B20" s="128" t="s">
        <v>7</v>
      </c>
      <c r="C20" s="191">
        <v>15</v>
      </c>
      <c r="D20" s="30">
        <v>105.75</v>
      </c>
      <c r="E20" s="30">
        <v>0.09</v>
      </c>
      <c r="F20" s="30">
        <v>11.7</v>
      </c>
      <c r="G20" s="30">
        <v>0.03</v>
      </c>
    </row>
    <row r="21" spans="1:20" x14ac:dyDescent="0.25">
      <c r="A21" s="46"/>
      <c r="B21" s="192" t="s">
        <v>8</v>
      </c>
      <c r="C21" s="29">
        <v>15</v>
      </c>
      <c r="D21" s="29">
        <v>91.65</v>
      </c>
      <c r="E21" s="29">
        <v>2.13</v>
      </c>
      <c r="F21" s="29">
        <v>8.0399999999999991</v>
      </c>
      <c r="G21" s="29">
        <v>3.63</v>
      </c>
    </row>
    <row r="22" spans="1:20" x14ac:dyDescent="0.25">
      <c r="A22" s="53"/>
      <c r="B22" s="128" t="s">
        <v>17</v>
      </c>
      <c r="C22" s="133">
        <v>60</v>
      </c>
      <c r="D22" s="133">
        <v>138</v>
      </c>
      <c r="E22" s="133">
        <v>29.52</v>
      </c>
      <c r="F22" s="133">
        <v>0.996</v>
      </c>
      <c r="G22" s="133">
        <v>4.7279999999999998</v>
      </c>
    </row>
    <row r="23" spans="1:20" ht="16.5" thickBot="1" x14ac:dyDescent="0.3">
      <c r="A23" s="112"/>
      <c r="B23" s="138" t="s">
        <v>135</v>
      </c>
      <c r="C23" s="139">
        <v>200</v>
      </c>
      <c r="D23" s="140">
        <v>493</v>
      </c>
      <c r="E23" s="140">
        <v>20.2</v>
      </c>
      <c r="F23" s="140">
        <v>41.7</v>
      </c>
      <c r="G23" s="140">
        <v>8.48</v>
      </c>
    </row>
    <row r="24" spans="1:20" s="44" customFormat="1" ht="16.5" thickTop="1" x14ac:dyDescent="0.25">
      <c r="A24" s="15" t="s">
        <v>22</v>
      </c>
      <c r="B24" s="15" t="s">
        <v>136</v>
      </c>
      <c r="C24" s="30">
        <v>200</v>
      </c>
      <c r="D24" s="30">
        <v>356</v>
      </c>
      <c r="E24" s="30">
        <v>4.3899999999999997</v>
      </c>
      <c r="F24" s="30">
        <v>20.2</v>
      </c>
      <c r="G24" s="30">
        <v>39.299999999999997</v>
      </c>
      <c r="M24" s="72"/>
      <c r="N24" s="71"/>
      <c r="O24" s="14"/>
      <c r="P24" s="6"/>
      <c r="Q24" s="6"/>
      <c r="R24" s="6"/>
      <c r="S24" s="6"/>
      <c r="T24" s="6"/>
    </row>
    <row r="25" spans="1:20" s="2" customFormat="1" x14ac:dyDescent="0.25">
      <c r="A25" s="128"/>
      <c r="B25" s="48" t="s">
        <v>127</v>
      </c>
      <c r="C25" s="145">
        <v>200</v>
      </c>
      <c r="D25" s="145">
        <v>324</v>
      </c>
      <c r="E25" s="145">
        <v>64.599999999999994</v>
      </c>
      <c r="F25" s="145">
        <v>2.54</v>
      </c>
      <c r="G25" s="145">
        <v>8.52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</row>
    <row r="26" spans="1:20" s="44" customFormat="1" x14ac:dyDescent="0.25">
      <c r="A26" s="12"/>
      <c r="B26" s="12" t="s">
        <v>137</v>
      </c>
      <c r="C26" s="13">
        <v>100</v>
      </c>
      <c r="D26" s="13">
        <v>156</v>
      </c>
      <c r="E26" s="13">
        <v>7.37</v>
      </c>
      <c r="F26" s="13">
        <v>12.9</v>
      </c>
      <c r="G26" s="13">
        <v>1.7</v>
      </c>
      <c r="M26" s="72"/>
      <c r="N26" s="71"/>
      <c r="O26" s="14"/>
      <c r="P26" s="6"/>
      <c r="Q26" s="6"/>
      <c r="R26" s="6"/>
      <c r="S26" s="6"/>
      <c r="T26" s="6"/>
    </row>
    <row r="27" spans="1:20" x14ac:dyDescent="0.25">
      <c r="A27" s="12"/>
      <c r="B27" s="20" t="s">
        <v>23</v>
      </c>
      <c r="C27" s="13">
        <v>150</v>
      </c>
      <c r="D27" s="13">
        <v>111.6</v>
      </c>
      <c r="E27" s="13">
        <v>11.02</v>
      </c>
      <c r="F27" s="13">
        <v>6.28</v>
      </c>
      <c r="G27" s="13">
        <v>1.32</v>
      </c>
      <c r="O27" s="14"/>
      <c r="P27" s="6"/>
      <c r="Q27" s="6"/>
      <c r="R27" s="6"/>
      <c r="S27" s="6"/>
      <c r="T27" s="6"/>
    </row>
    <row r="28" spans="1:20" x14ac:dyDescent="0.25">
      <c r="A28" s="33"/>
      <c r="B28" s="90" t="s">
        <v>43</v>
      </c>
      <c r="C28" s="131">
        <v>250</v>
      </c>
      <c r="D28" s="131">
        <v>144.5</v>
      </c>
      <c r="E28" s="131">
        <v>13.25</v>
      </c>
      <c r="F28" s="131">
        <v>6.5</v>
      </c>
      <c r="G28" s="131">
        <v>8.25</v>
      </c>
      <c r="H28" s="40"/>
      <c r="I28" s="40"/>
      <c r="J28" s="40"/>
      <c r="K28" s="40"/>
    </row>
    <row r="29" spans="1:20" x14ac:dyDescent="0.25">
      <c r="A29" s="12"/>
      <c r="B29" s="12" t="s">
        <v>36</v>
      </c>
      <c r="C29" s="13">
        <v>60</v>
      </c>
      <c r="D29" s="13">
        <v>169.8</v>
      </c>
      <c r="E29" s="13">
        <v>39.6</v>
      </c>
      <c r="F29" s="13">
        <v>1.26</v>
      </c>
      <c r="G29" s="13">
        <v>4.2</v>
      </c>
      <c r="H29" s="173"/>
      <c r="I29" s="173"/>
      <c r="J29" s="173"/>
      <c r="K29" s="173"/>
      <c r="L29" s="173"/>
      <c r="M29" s="173"/>
      <c r="N29" s="173"/>
      <c r="O29" s="14"/>
      <c r="P29" s="156"/>
      <c r="Q29" s="6"/>
      <c r="R29" s="6"/>
      <c r="S29" s="6"/>
      <c r="T29" s="6"/>
    </row>
    <row r="30" spans="1:20" x14ac:dyDescent="0.25">
      <c r="A30" s="49"/>
      <c r="B30" s="193" t="s">
        <v>9</v>
      </c>
      <c r="C30" s="50"/>
      <c r="D30" s="51">
        <f>SUM(D4:D29)-(D14-D15)</f>
        <v>3703.02</v>
      </c>
      <c r="E30" s="51">
        <f>SUM(E4:E29)-(E14-E15)</f>
        <v>360.48999999999995</v>
      </c>
      <c r="F30" s="51">
        <f>SUM(F4:F29)-(F14-F15)</f>
        <v>190.44899999999998</v>
      </c>
      <c r="G30" s="51">
        <f>SUM(G4:G29)-(G14-G15)</f>
        <v>133.428</v>
      </c>
      <c r="H30" s="173"/>
      <c r="I30" s="173"/>
      <c r="J30" s="173"/>
      <c r="K30" s="173"/>
      <c r="L30" s="173"/>
      <c r="M30" s="173"/>
      <c r="N30" s="173"/>
      <c r="O30" s="14"/>
      <c r="P30" s="6"/>
      <c r="Q30" s="6"/>
      <c r="R30" s="6"/>
      <c r="S30" s="6"/>
      <c r="T30" s="6"/>
    </row>
    <row r="31" spans="1:20" x14ac:dyDescent="0.25">
      <c r="A31" s="41" t="s">
        <v>10</v>
      </c>
      <c r="B31" s="42"/>
      <c r="C31" s="43" t="s">
        <v>1</v>
      </c>
      <c r="D31" s="43" t="s">
        <v>2</v>
      </c>
      <c r="E31" s="43" t="s">
        <v>3</v>
      </c>
      <c r="F31" s="43" t="s">
        <v>4</v>
      </c>
      <c r="G31" s="43" t="s">
        <v>5</v>
      </c>
      <c r="I31" s="173"/>
      <c r="J31" s="173"/>
      <c r="K31" s="173"/>
      <c r="L31" s="173"/>
      <c r="M31" s="173"/>
      <c r="N31" s="173"/>
    </row>
    <row r="32" spans="1:20" x14ac:dyDescent="0.25">
      <c r="A32" s="34" t="s">
        <v>24</v>
      </c>
      <c r="B32" s="90" t="s">
        <v>40</v>
      </c>
      <c r="C32" s="131">
        <v>350</v>
      </c>
      <c r="D32" s="131">
        <v>476</v>
      </c>
      <c r="E32" s="131">
        <v>52.85</v>
      </c>
      <c r="F32" s="131">
        <v>175.535</v>
      </c>
      <c r="G32" s="131">
        <v>22.75</v>
      </c>
      <c r="I32" s="173"/>
      <c r="J32" s="173"/>
      <c r="K32" s="173"/>
      <c r="L32" s="173"/>
      <c r="M32" s="173"/>
      <c r="N32" s="173"/>
    </row>
    <row r="33" spans="1:14" x14ac:dyDescent="0.25">
      <c r="A33" s="33"/>
      <c r="B33" s="90" t="s">
        <v>38</v>
      </c>
      <c r="C33" s="131">
        <v>15</v>
      </c>
      <c r="D33" s="131">
        <v>111.6</v>
      </c>
      <c r="E33" s="131">
        <v>0.09</v>
      </c>
      <c r="F33" s="131">
        <v>12.3</v>
      </c>
      <c r="G33" s="131">
        <v>0.09</v>
      </c>
      <c r="I33" s="173"/>
      <c r="J33" s="173"/>
      <c r="K33" s="173"/>
      <c r="L33" s="173"/>
      <c r="M33" s="173"/>
      <c r="N33" s="173"/>
    </row>
    <row r="34" spans="1:14" x14ac:dyDescent="0.25">
      <c r="A34" s="33"/>
      <c r="B34" s="90" t="s">
        <v>21</v>
      </c>
      <c r="C34" s="131">
        <v>60</v>
      </c>
      <c r="D34" s="131">
        <v>100.8</v>
      </c>
      <c r="E34" s="131">
        <v>24.54</v>
      </c>
      <c r="F34" s="131">
        <v>0</v>
      </c>
      <c r="G34" s="131">
        <v>0.18</v>
      </c>
      <c r="I34" s="173"/>
      <c r="J34" s="173"/>
      <c r="K34" s="173"/>
      <c r="L34" s="173"/>
      <c r="M34" s="173"/>
      <c r="N34" s="173"/>
    </row>
    <row r="35" spans="1:14" x14ac:dyDescent="0.25">
      <c r="A35" s="33"/>
      <c r="B35" s="90" t="s">
        <v>39</v>
      </c>
      <c r="C35" s="131">
        <v>60</v>
      </c>
      <c r="D35" s="131">
        <v>238.8</v>
      </c>
      <c r="E35" s="131">
        <v>42.66</v>
      </c>
      <c r="F35" s="131">
        <v>3.54</v>
      </c>
      <c r="G35" s="131">
        <v>5.88</v>
      </c>
      <c r="H35" s="40"/>
      <c r="I35" s="40"/>
      <c r="J35" s="40"/>
    </row>
    <row r="36" spans="1:14" x14ac:dyDescent="0.25">
      <c r="A36" s="33"/>
      <c r="B36" s="90" t="s">
        <v>44</v>
      </c>
      <c r="C36" s="131">
        <v>200</v>
      </c>
      <c r="D36" s="131">
        <v>162</v>
      </c>
      <c r="E36" s="131">
        <v>9.6</v>
      </c>
      <c r="F36" s="131">
        <v>10</v>
      </c>
      <c r="G36" s="131">
        <v>8.4</v>
      </c>
      <c r="H36" s="40"/>
      <c r="I36" s="40"/>
      <c r="J36" s="40"/>
    </row>
    <row r="37" spans="1:14" x14ac:dyDescent="0.25">
      <c r="A37" s="33"/>
      <c r="B37" s="90" t="s">
        <v>43</v>
      </c>
      <c r="C37" s="131">
        <v>250</v>
      </c>
      <c r="D37" s="131">
        <v>144.5</v>
      </c>
      <c r="E37" s="131">
        <v>13.25</v>
      </c>
      <c r="F37" s="131">
        <v>6.5</v>
      </c>
      <c r="G37" s="131">
        <v>8.25</v>
      </c>
      <c r="H37" s="40"/>
      <c r="I37" s="40"/>
      <c r="J37" s="40"/>
      <c r="K37" s="40"/>
    </row>
    <row r="38" spans="1:14" x14ac:dyDescent="0.25">
      <c r="A38" s="33"/>
      <c r="B38" s="90" t="s">
        <v>31</v>
      </c>
      <c r="C38" s="131">
        <v>250</v>
      </c>
      <c r="D38" s="131">
        <v>4.6500000000000004</v>
      </c>
      <c r="E38" s="131">
        <v>0</v>
      </c>
      <c r="F38" s="131">
        <v>0.05</v>
      </c>
      <c r="G38" s="131">
        <v>0.3</v>
      </c>
    </row>
    <row r="39" spans="1:14" ht="16.5" thickBot="1" x14ac:dyDescent="0.3">
      <c r="A39" s="134"/>
      <c r="B39" s="97" t="s">
        <v>32</v>
      </c>
      <c r="C39" s="135">
        <v>250</v>
      </c>
      <c r="D39" s="135">
        <v>1</v>
      </c>
      <c r="E39" s="135">
        <v>0</v>
      </c>
      <c r="F39" s="135">
        <v>0</v>
      </c>
      <c r="G39" s="135">
        <v>0.25</v>
      </c>
    </row>
    <row r="40" spans="1:14" ht="16.5" thickTop="1" x14ac:dyDescent="0.25">
      <c r="A40" s="101" t="s">
        <v>6</v>
      </c>
      <c r="B40" s="143" t="s">
        <v>105</v>
      </c>
      <c r="C40" s="144">
        <v>350</v>
      </c>
      <c r="D40" s="144">
        <v>295.39999999999998</v>
      </c>
      <c r="E40" s="144">
        <v>24.045000000000002</v>
      </c>
      <c r="F40" s="144">
        <v>15.785</v>
      </c>
      <c r="G40" s="144">
        <v>9.52</v>
      </c>
    </row>
    <row r="41" spans="1:14" x14ac:dyDescent="0.25">
      <c r="A41" s="101"/>
      <c r="B41" s="194" t="s">
        <v>20</v>
      </c>
      <c r="C41" s="195">
        <v>200</v>
      </c>
      <c r="D41" s="195">
        <v>253</v>
      </c>
      <c r="E41" s="195">
        <v>27.5</v>
      </c>
      <c r="F41" s="195">
        <v>10.4</v>
      </c>
      <c r="G41" s="195">
        <v>10.9</v>
      </c>
    </row>
    <row r="42" spans="1:14" x14ac:dyDescent="0.25">
      <c r="A42" s="46"/>
      <c r="B42" s="128" t="s">
        <v>139</v>
      </c>
      <c r="C42" s="133">
        <v>200</v>
      </c>
      <c r="D42" s="133">
        <v>148</v>
      </c>
      <c r="E42" s="133">
        <v>31.6</v>
      </c>
      <c r="F42" s="133">
        <v>0.20399999999999999</v>
      </c>
      <c r="G42" s="133">
        <v>3.88</v>
      </c>
    </row>
    <row r="43" spans="1:14" x14ac:dyDescent="0.25">
      <c r="A43" s="101"/>
      <c r="B43" s="48" t="s">
        <v>140</v>
      </c>
      <c r="C43" s="145">
        <v>100</v>
      </c>
      <c r="D43" s="145">
        <v>45.2</v>
      </c>
      <c r="E43" s="145">
        <v>2.4</v>
      </c>
      <c r="F43" s="145">
        <v>2.98</v>
      </c>
      <c r="G43" s="145">
        <v>1.48</v>
      </c>
    </row>
    <row r="44" spans="1:14" ht="14.25" customHeight="1" x14ac:dyDescent="0.25">
      <c r="A44" s="101"/>
      <c r="B44" s="48" t="s">
        <v>106</v>
      </c>
      <c r="C44" s="145">
        <v>100</v>
      </c>
      <c r="D44" s="145">
        <v>65.5</v>
      </c>
      <c r="E44" s="145">
        <v>11.9</v>
      </c>
      <c r="F44" s="145">
        <v>0.51700000000000002</v>
      </c>
      <c r="G44" s="145">
        <v>1.62</v>
      </c>
    </row>
    <row r="45" spans="1:14" ht="14.25" customHeight="1" x14ac:dyDescent="0.25">
      <c r="A45" s="101"/>
      <c r="B45" s="12" t="s">
        <v>7</v>
      </c>
      <c r="C45" s="13">
        <v>15</v>
      </c>
      <c r="D45" s="13">
        <v>105.75</v>
      </c>
      <c r="E45" s="13">
        <v>0.09</v>
      </c>
      <c r="F45" s="13">
        <v>11.7</v>
      </c>
      <c r="G45" s="13">
        <v>0.03</v>
      </c>
    </row>
    <row r="46" spans="1:14" ht="14.25" customHeight="1" x14ac:dyDescent="0.25">
      <c r="A46" s="101"/>
      <c r="B46" s="12" t="s">
        <v>8</v>
      </c>
      <c r="C46" s="13">
        <v>15</v>
      </c>
      <c r="D46" s="13">
        <v>91.65</v>
      </c>
      <c r="E46" s="13">
        <v>2.13</v>
      </c>
      <c r="F46" s="13">
        <v>8.0399999999999991</v>
      </c>
      <c r="G46" s="13">
        <v>3.63</v>
      </c>
    </row>
    <row r="47" spans="1:14" ht="14.25" customHeight="1" x14ac:dyDescent="0.25">
      <c r="A47" s="53"/>
      <c r="B47" s="128" t="s">
        <v>17</v>
      </c>
      <c r="C47" s="133">
        <v>60</v>
      </c>
      <c r="D47" s="133">
        <v>138</v>
      </c>
      <c r="E47" s="133">
        <v>29.52</v>
      </c>
      <c r="F47" s="133">
        <v>0.996</v>
      </c>
      <c r="G47" s="133">
        <v>4.7279999999999998</v>
      </c>
    </row>
    <row r="48" spans="1:14" ht="14.25" customHeight="1" thickBot="1" x14ac:dyDescent="0.3">
      <c r="A48" s="158"/>
      <c r="B48" s="178" t="s">
        <v>107</v>
      </c>
      <c r="C48" s="172">
        <v>40</v>
      </c>
      <c r="D48" s="172">
        <v>168.8</v>
      </c>
      <c r="E48" s="172">
        <v>28.8</v>
      </c>
      <c r="F48" s="172">
        <v>5.2</v>
      </c>
      <c r="G48" s="172">
        <v>1.48</v>
      </c>
    </row>
    <row r="49" spans="1:14" ht="14.25" customHeight="1" thickTop="1" x14ac:dyDescent="0.25">
      <c r="A49" s="126" t="s">
        <v>22</v>
      </c>
      <c r="B49" s="196" t="s">
        <v>108</v>
      </c>
      <c r="C49" s="104">
        <v>300</v>
      </c>
      <c r="D49" s="104">
        <v>480</v>
      </c>
      <c r="E49" s="104">
        <v>56.4</v>
      </c>
      <c r="F49" s="104">
        <v>20.64</v>
      </c>
      <c r="G49" s="104">
        <v>13.47</v>
      </c>
    </row>
    <row r="50" spans="1:14" ht="14.25" customHeight="1" x14ac:dyDescent="0.25">
      <c r="A50" s="126"/>
      <c r="B50" s="196" t="s">
        <v>47</v>
      </c>
      <c r="C50" s="104">
        <v>100</v>
      </c>
      <c r="D50" s="104">
        <v>94.7</v>
      </c>
      <c r="E50" s="104">
        <v>2.83</v>
      </c>
      <c r="F50" s="104">
        <v>4.09</v>
      </c>
      <c r="G50" s="104">
        <v>11.6</v>
      </c>
    </row>
    <row r="51" spans="1:14" ht="14.25" customHeight="1" x14ac:dyDescent="0.25">
      <c r="A51" s="45"/>
      <c r="B51" s="20" t="s">
        <v>23</v>
      </c>
      <c r="C51" s="13">
        <v>200</v>
      </c>
      <c r="D51" s="13">
        <v>148.428</v>
      </c>
      <c r="E51" s="13">
        <v>14.656599999999999</v>
      </c>
      <c r="F51" s="13">
        <v>8.3523999999999994</v>
      </c>
      <c r="G51" s="13">
        <v>1.7556</v>
      </c>
    </row>
    <row r="52" spans="1:14" s="44" customFormat="1" x14ac:dyDescent="0.25">
      <c r="A52" s="45"/>
      <c r="B52" s="90" t="s">
        <v>43</v>
      </c>
      <c r="C52" s="131">
        <v>250</v>
      </c>
      <c r="D52" s="131">
        <v>144.5</v>
      </c>
      <c r="E52" s="131">
        <v>13.25</v>
      </c>
      <c r="F52" s="131">
        <v>6.5</v>
      </c>
      <c r="G52" s="131">
        <v>8.25</v>
      </c>
      <c r="I52" s="123"/>
      <c r="J52" s="124"/>
      <c r="K52" s="124"/>
      <c r="L52" s="124"/>
      <c r="M52" s="124"/>
      <c r="N52" s="124"/>
    </row>
    <row r="53" spans="1:14" s="44" customFormat="1" x14ac:dyDescent="0.25">
      <c r="A53" s="45"/>
      <c r="B53" s="12" t="s">
        <v>36</v>
      </c>
      <c r="C53" s="13">
        <v>60</v>
      </c>
      <c r="D53" s="13">
        <v>169.8</v>
      </c>
      <c r="E53" s="13">
        <v>39.6</v>
      </c>
      <c r="F53" s="13">
        <v>1.26</v>
      </c>
      <c r="G53" s="13">
        <v>4.2</v>
      </c>
      <c r="I53" s="123"/>
      <c r="J53" s="124"/>
      <c r="K53" s="124"/>
      <c r="L53" s="124"/>
      <c r="M53" s="124"/>
      <c r="N53" s="124"/>
    </row>
    <row r="54" spans="1:14" s="44" customFormat="1" x14ac:dyDescent="0.25">
      <c r="A54" s="107"/>
      <c r="B54" s="116" t="s">
        <v>9</v>
      </c>
      <c r="C54" s="117"/>
      <c r="D54" s="118">
        <f>SUM(D32:D53)-D40</f>
        <v>3292.6779999999999</v>
      </c>
      <c r="E54" s="118">
        <f>SUM(E32:E53)-E40</f>
        <v>403.66660000000002</v>
      </c>
      <c r="F54" s="118">
        <f>SUM(F32:F53)-F40</f>
        <v>288.80439999999987</v>
      </c>
      <c r="G54" s="118">
        <f>SUM(G32:G53)-G40</f>
        <v>113.1236</v>
      </c>
      <c r="I54" s="123"/>
      <c r="J54" s="124"/>
      <c r="K54" s="124"/>
      <c r="L54" s="124"/>
      <c r="M54" s="124"/>
      <c r="N54" s="124"/>
    </row>
    <row r="55" spans="1:14" s="44" customFormat="1" x14ac:dyDescent="0.25">
      <c r="A55" s="197" t="s">
        <v>11</v>
      </c>
      <c r="B55" s="64"/>
      <c r="C55" s="198" t="s">
        <v>1</v>
      </c>
      <c r="D55" s="198" t="s">
        <v>2</v>
      </c>
      <c r="E55" s="198" t="s">
        <v>3</v>
      </c>
      <c r="F55" s="198" t="s">
        <v>4</v>
      </c>
      <c r="G55" s="198" t="s">
        <v>5</v>
      </c>
    </row>
    <row r="56" spans="1:14" s="44" customFormat="1" x14ac:dyDescent="0.25">
      <c r="A56" s="19" t="s">
        <v>24</v>
      </c>
      <c r="B56" s="90" t="s">
        <v>51</v>
      </c>
      <c r="C56" s="131">
        <v>350</v>
      </c>
      <c r="D56" s="131">
        <v>500.5</v>
      </c>
      <c r="E56" s="131">
        <v>56.35</v>
      </c>
      <c r="F56" s="131">
        <v>20.754999999999999</v>
      </c>
      <c r="G56" s="131">
        <v>7.4850000000000003</v>
      </c>
    </row>
    <row r="57" spans="1:14" s="44" customFormat="1" x14ac:dyDescent="0.25">
      <c r="A57" s="19"/>
      <c r="B57" s="90" t="s">
        <v>38</v>
      </c>
      <c r="C57" s="131">
        <v>15</v>
      </c>
      <c r="D57" s="131">
        <v>111.6</v>
      </c>
      <c r="E57" s="131">
        <v>0.09</v>
      </c>
      <c r="F57" s="131">
        <v>12.3</v>
      </c>
      <c r="G57" s="131">
        <v>0.09</v>
      </c>
    </row>
    <row r="58" spans="1:14" s="44" customFormat="1" x14ac:dyDescent="0.25">
      <c r="A58" s="19"/>
      <c r="B58" s="90" t="s">
        <v>21</v>
      </c>
      <c r="C58" s="131">
        <v>60</v>
      </c>
      <c r="D58" s="131">
        <v>100.8</v>
      </c>
      <c r="E58" s="131">
        <v>24.54</v>
      </c>
      <c r="F58" s="131">
        <v>0</v>
      </c>
      <c r="G58" s="131">
        <v>0.18</v>
      </c>
    </row>
    <row r="59" spans="1:14" x14ac:dyDescent="0.25">
      <c r="A59" s="19"/>
      <c r="B59" s="90" t="s">
        <v>36</v>
      </c>
      <c r="C59" s="131">
        <v>60</v>
      </c>
      <c r="D59" s="131">
        <v>141.6</v>
      </c>
      <c r="E59" s="131">
        <v>27.9</v>
      </c>
      <c r="F59" s="131">
        <v>0.72</v>
      </c>
      <c r="G59" s="131">
        <v>3.84</v>
      </c>
      <c r="I59" s="9"/>
      <c r="J59" s="10"/>
      <c r="K59" s="10"/>
      <c r="L59" s="10"/>
      <c r="M59" s="10"/>
      <c r="N59" s="10"/>
    </row>
    <row r="60" spans="1:14" x14ac:dyDescent="0.25">
      <c r="A60" s="19"/>
      <c r="B60" s="90" t="s">
        <v>33</v>
      </c>
      <c r="C60" s="131">
        <v>50</v>
      </c>
      <c r="D60" s="131">
        <v>72</v>
      </c>
      <c r="E60" s="131">
        <v>0.15</v>
      </c>
      <c r="F60" s="131">
        <v>5.12</v>
      </c>
      <c r="G60" s="131">
        <v>6.25</v>
      </c>
      <c r="I60" s="9"/>
      <c r="J60" s="10"/>
      <c r="K60" s="10"/>
      <c r="L60" s="10"/>
      <c r="M60" s="10"/>
      <c r="N60" s="10"/>
    </row>
    <row r="61" spans="1:14" x14ac:dyDescent="0.25">
      <c r="A61" s="88"/>
      <c r="B61" s="90" t="s">
        <v>34</v>
      </c>
      <c r="C61" s="131">
        <v>15</v>
      </c>
      <c r="D61" s="131">
        <v>3.2850000000000001</v>
      </c>
      <c r="E61" s="131">
        <v>0.52500000000000002</v>
      </c>
      <c r="F61" s="131">
        <v>4.4999999999999998E-2</v>
      </c>
      <c r="G61" s="131">
        <v>0.09</v>
      </c>
      <c r="I61" s="73"/>
      <c r="J61" s="10"/>
      <c r="K61" s="10"/>
      <c r="L61" s="10"/>
      <c r="M61" s="10"/>
      <c r="N61" s="10"/>
    </row>
    <row r="62" spans="1:14" x14ac:dyDescent="0.25">
      <c r="A62" s="88"/>
      <c r="B62" s="90" t="s">
        <v>43</v>
      </c>
      <c r="C62" s="131">
        <v>250</v>
      </c>
      <c r="D62" s="131">
        <v>144.5</v>
      </c>
      <c r="E62" s="131">
        <v>13.25</v>
      </c>
      <c r="F62" s="131">
        <v>6.5</v>
      </c>
      <c r="G62" s="131">
        <v>8.25</v>
      </c>
    </row>
    <row r="63" spans="1:14" ht="14.25" customHeight="1" x14ac:dyDescent="0.25">
      <c r="A63" s="88"/>
      <c r="B63" s="90" t="s">
        <v>31</v>
      </c>
      <c r="C63" s="131">
        <v>250</v>
      </c>
      <c r="D63" s="131">
        <v>4.6500000000000004</v>
      </c>
      <c r="E63" s="131">
        <v>0</v>
      </c>
      <c r="F63" s="131">
        <v>0.05</v>
      </c>
      <c r="G63" s="131">
        <v>0.3</v>
      </c>
    </row>
    <row r="64" spans="1:14" ht="17.25" customHeight="1" thickBot="1" x14ac:dyDescent="0.3">
      <c r="A64" s="96"/>
      <c r="B64" s="97" t="s">
        <v>32</v>
      </c>
      <c r="C64" s="135">
        <v>250</v>
      </c>
      <c r="D64" s="135">
        <v>1</v>
      </c>
      <c r="E64" s="135">
        <v>0</v>
      </c>
      <c r="F64" s="135">
        <v>0</v>
      </c>
      <c r="G64" s="135">
        <v>0.25</v>
      </c>
    </row>
    <row r="65" spans="1:19" ht="16.5" thickTop="1" x14ac:dyDescent="0.25">
      <c r="A65" s="101" t="s">
        <v>6</v>
      </c>
      <c r="B65" s="160" t="s">
        <v>163</v>
      </c>
      <c r="C65" s="144">
        <v>350</v>
      </c>
      <c r="D65" s="144">
        <v>357</v>
      </c>
      <c r="E65" s="144">
        <v>25.164999999999999</v>
      </c>
      <c r="F65" s="144">
        <v>19.95</v>
      </c>
      <c r="G65" s="144">
        <v>15.015000000000001</v>
      </c>
    </row>
    <row r="66" spans="1:19" ht="14.25" customHeight="1" x14ac:dyDescent="0.25">
      <c r="A66" s="101"/>
      <c r="B66" s="86" t="s">
        <v>141</v>
      </c>
      <c r="C66" s="87">
        <v>200</v>
      </c>
      <c r="D66" s="76">
        <v>250</v>
      </c>
      <c r="E66" s="76">
        <v>10.08</v>
      </c>
      <c r="F66" s="76">
        <v>12.84</v>
      </c>
      <c r="G66" s="76">
        <v>22.2</v>
      </c>
    </row>
    <row r="67" spans="1:19" s="2" customFormat="1" x14ac:dyDescent="0.25">
      <c r="A67" s="12"/>
      <c r="B67" s="78" t="s">
        <v>130</v>
      </c>
      <c r="C67" s="74">
        <v>200</v>
      </c>
      <c r="D67" s="185">
        <v>360</v>
      </c>
      <c r="E67" s="185">
        <v>68.599999999999994</v>
      </c>
      <c r="F67" s="185">
        <v>2.82</v>
      </c>
      <c r="G67" s="185">
        <v>11.9</v>
      </c>
    </row>
    <row r="68" spans="1:19" ht="14.25" customHeight="1" x14ac:dyDescent="0.25">
      <c r="A68" s="46"/>
      <c r="B68" s="12" t="s">
        <v>98</v>
      </c>
      <c r="C68" s="13">
        <v>100</v>
      </c>
      <c r="D68" s="13">
        <v>41.8</v>
      </c>
      <c r="E68" s="13">
        <v>7</v>
      </c>
      <c r="F68" s="13">
        <v>0.19700000000000001</v>
      </c>
      <c r="G68" s="13">
        <v>1.71</v>
      </c>
    </row>
    <row r="69" spans="1:19" ht="14.25" customHeight="1" x14ac:dyDescent="0.25">
      <c r="A69" s="46"/>
      <c r="B69" s="12" t="s">
        <v>109</v>
      </c>
      <c r="C69" s="13">
        <v>100</v>
      </c>
      <c r="D69" s="13">
        <v>48.9</v>
      </c>
      <c r="E69" s="13">
        <v>5.38</v>
      </c>
      <c r="F69" s="13">
        <v>2.13</v>
      </c>
      <c r="G69" s="13">
        <v>0.86399999999999999</v>
      </c>
      <c r="N69" s="123"/>
      <c r="O69" s="132"/>
      <c r="P69" s="132"/>
      <c r="Q69" s="132"/>
      <c r="R69" s="132"/>
      <c r="S69" s="132"/>
    </row>
    <row r="70" spans="1:19" x14ac:dyDescent="0.25">
      <c r="A70" s="46"/>
      <c r="B70" s="12" t="s">
        <v>7</v>
      </c>
      <c r="C70" s="13">
        <v>15</v>
      </c>
      <c r="D70" s="13">
        <v>105.75</v>
      </c>
      <c r="E70" s="13">
        <v>0.09</v>
      </c>
      <c r="F70" s="13">
        <v>11.7</v>
      </c>
      <c r="G70" s="13">
        <v>0.03</v>
      </c>
      <c r="N70" s="123"/>
      <c r="O70" s="132"/>
      <c r="P70" s="132"/>
      <c r="Q70" s="132"/>
      <c r="R70" s="132"/>
      <c r="S70" s="132"/>
    </row>
    <row r="71" spans="1:19" s="44" customFormat="1" x14ac:dyDescent="0.25">
      <c r="A71" s="46"/>
      <c r="B71" s="12" t="s">
        <v>8</v>
      </c>
      <c r="C71" s="13">
        <v>15</v>
      </c>
      <c r="D71" s="13">
        <v>91.65</v>
      </c>
      <c r="E71" s="13">
        <v>2.13</v>
      </c>
      <c r="F71" s="13">
        <v>8.0399999999999991</v>
      </c>
      <c r="G71" s="13">
        <v>3.63</v>
      </c>
      <c r="M71" s="52"/>
      <c r="N71" s="123"/>
      <c r="O71" s="132"/>
      <c r="P71" s="132"/>
      <c r="Q71" s="132"/>
      <c r="R71" s="132"/>
      <c r="S71" s="132"/>
    </row>
    <row r="72" spans="1:19" s="44" customFormat="1" x14ac:dyDescent="0.25">
      <c r="A72" s="46"/>
      <c r="B72" s="128" t="s">
        <v>17</v>
      </c>
      <c r="C72" s="133">
        <v>60</v>
      </c>
      <c r="D72" s="133">
        <v>138</v>
      </c>
      <c r="E72" s="133">
        <v>29.52</v>
      </c>
      <c r="F72" s="133">
        <v>0.996</v>
      </c>
      <c r="G72" s="133">
        <v>4.7279999999999998</v>
      </c>
      <c r="M72" s="52"/>
      <c r="N72" s="123"/>
      <c r="O72" s="132"/>
      <c r="P72" s="132"/>
      <c r="Q72" s="132"/>
      <c r="R72" s="132"/>
      <c r="S72" s="132"/>
    </row>
    <row r="73" spans="1:19" s="44" customFormat="1" ht="16.5" thickBot="1" x14ac:dyDescent="0.3">
      <c r="A73" s="102"/>
      <c r="B73" s="199" t="s">
        <v>110</v>
      </c>
      <c r="C73" s="172">
        <v>20</v>
      </c>
      <c r="D73" s="172">
        <v>108.8</v>
      </c>
      <c r="E73" s="172">
        <v>10.4</v>
      </c>
      <c r="F73" s="172">
        <v>6.6</v>
      </c>
      <c r="G73" s="172">
        <v>1.68</v>
      </c>
      <c r="M73" s="52"/>
      <c r="N73" s="123"/>
      <c r="O73" s="132"/>
      <c r="P73" s="132"/>
      <c r="Q73" s="132"/>
      <c r="R73" s="132"/>
      <c r="S73" s="132"/>
    </row>
    <row r="74" spans="1:19" s="44" customFormat="1" ht="16.5" thickTop="1" x14ac:dyDescent="0.25">
      <c r="A74" s="110" t="s">
        <v>22</v>
      </c>
      <c r="B74" s="72" t="s">
        <v>142</v>
      </c>
      <c r="C74" s="184">
        <v>150</v>
      </c>
      <c r="D74" s="184">
        <v>310</v>
      </c>
      <c r="E74" s="184">
        <v>10.664999999999999</v>
      </c>
      <c r="F74" s="184">
        <v>16.649999999999999</v>
      </c>
      <c r="G74" s="184">
        <v>29.25</v>
      </c>
      <c r="M74" s="52"/>
      <c r="N74" s="123"/>
      <c r="O74" s="132"/>
      <c r="P74" s="132"/>
      <c r="Q74" s="132"/>
      <c r="R74" s="132"/>
      <c r="S74" s="132"/>
    </row>
    <row r="75" spans="1:19" s="44" customFormat="1" x14ac:dyDescent="0.25">
      <c r="A75" s="128"/>
      <c r="B75" s="46" t="s">
        <v>18</v>
      </c>
      <c r="C75" s="127">
        <v>100</v>
      </c>
      <c r="D75" s="127">
        <v>121</v>
      </c>
      <c r="E75" s="127">
        <v>8.8800000000000008</v>
      </c>
      <c r="F75" s="127">
        <v>7.74</v>
      </c>
      <c r="G75" s="127">
        <v>3.93</v>
      </c>
      <c r="M75" s="52"/>
      <c r="N75" s="123"/>
      <c r="O75" s="132"/>
      <c r="P75" s="132"/>
      <c r="Q75" s="132"/>
      <c r="R75" s="132"/>
      <c r="S75" s="132"/>
    </row>
    <row r="76" spans="1:19" s="44" customFormat="1" x14ac:dyDescent="0.25">
      <c r="A76" s="53"/>
      <c r="B76" s="200" t="s">
        <v>23</v>
      </c>
      <c r="C76" s="133">
        <v>150</v>
      </c>
      <c r="D76" s="133">
        <v>111.6</v>
      </c>
      <c r="E76" s="133">
        <v>11.02</v>
      </c>
      <c r="F76" s="133">
        <v>6.28</v>
      </c>
      <c r="G76" s="133">
        <v>1.32</v>
      </c>
      <c r="M76" s="52"/>
      <c r="N76" s="70"/>
      <c r="O76" s="70"/>
      <c r="P76" s="70"/>
      <c r="Q76" s="70"/>
      <c r="R76" s="70"/>
    </row>
    <row r="77" spans="1:19" x14ac:dyDescent="0.25">
      <c r="A77" s="53"/>
      <c r="B77" s="90" t="s">
        <v>143</v>
      </c>
      <c r="C77" s="91">
        <v>200</v>
      </c>
      <c r="D77" s="91">
        <v>236</v>
      </c>
      <c r="E77" s="91">
        <v>36</v>
      </c>
      <c r="F77" s="91">
        <v>5.48</v>
      </c>
      <c r="G77" s="91">
        <v>9.44</v>
      </c>
    </row>
    <row r="78" spans="1:19" x14ac:dyDescent="0.25">
      <c r="A78" s="53"/>
      <c r="B78" s="128" t="s">
        <v>36</v>
      </c>
      <c r="C78" s="133">
        <v>60</v>
      </c>
      <c r="D78" s="133">
        <v>169.8</v>
      </c>
      <c r="E78" s="133">
        <v>39.6</v>
      </c>
      <c r="F78" s="133">
        <v>1.26</v>
      </c>
      <c r="G78" s="133">
        <v>4.2</v>
      </c>
    </row>
    <row r="79" spans="1:19" x14ac:dyDescent="0.25">
      <c r="A79" s="201"/>
      <c r="B79" s="82" t="s">
        <v>9</v>
      </c>
      <c r="C79" s="202"/>
      <c r="D79" s="203">
        <f>SUM(D56:D78)-D65</f>
        <v>3173.2350000000006</v>
      </c>
      <c r="E79" s="203">
        <f>SUM(E56:E78)-E65</f>
        <v>362.16999999999996</v>
      </c>
      <c r="F79" s="203">
        <f>SUM(F56:F78)-F65</f>
        <v>128.22299999999998</v>
      </c>
      <c r="G79" s="203">
        <f>SUM(G56:G78)-G65</f>
        <v>121.617</v>
      </c>
    </row>
    <row r="80" spans="1:19" x14ac:dyDescent="0.25">
      <c r="A80" s="197" t="s">
        <v>12</v>
      </c>
      <c r="B80" s="64"/>
      <c r="C80" s="198" t="s">
        <v>1</v>
      </c>
      <c r="D80" s="198" t="s">
        <v>2</v>
      </c>
      <c r="E80" s="198" t="s">
        <v>3</v>
      </c>
      <c r="F80" s="198" t="s">
        <v>4</v>
      </c>
      <c r="G80" s="198" t="s">
        <v>5</v>
      </c>
    </row>
    <row r="81" spans="1:7" x14ac:dyDescent="0.25">
      <c r="A81" s="19" t="s">
        <v>24</v>
      </c>
      <c r="B81" s="77" t="s">
        <v>53</v>
      </c>
      <c r="C81" s="92">
        <v>350</v>
      </c>
      <c r="D81" s="92">
        <v>437.5</v>
      </c>
      <c r="E81" s="92">
        <v>58.1</v>
      </c>
      <c r="F81" s="92">
        <v>17.64</v>
      </c>
      <c r="G81" s="92">
        <v>10.395</v>
      </c>
    </row>
    <row r="82" spans="1:7" x14ac:dyDescent="0.25">
      <c r="A82" s="19"/>
      <c r="B82" s="90" t="s">
        <v>38</v>
      </c>
      <c r="C82" s="131">
        <v>15</v>
      </c>
      <c r="D82" s="131">
        <v>111.6</v>
      </c>
      <c r="E82" s="131">
        <v>0.09</v>
      </c>
      <c r="F82" s="131">
        <v>12.3</v>
      </c>
      <c r="G82" s="131">
        <v>0.09</v>
      </c>
    </row>
    <row r="83" spans="1:7" x14ac:dyDescent="0.25">
      <c r="A83" s="19"/>
      <c r="B83" s="166" t="s">
        <v>46</v>
      </c>
      <c r="C83" s="167">
        <v>30</v>
      </c>
      <c r="D83" s="167">
        <v>66.599999999999994</v>
      </c>
      <c r="E83" s="167">
        <v>1.1399999999999999</v>
      </c>
      <c r="F83" s="167">
        <v>6.45</v>
      </c>
      <c r="G83" s="167">
        <v>0.99</v>
      </c>
    </row>
    <row r="84" spans="1:7" x14ac:dyDescent="0.25">
      <c r="A84" s="19"/>
      <c r="B84" s="90" t="s">
        <v>36</v>
      </c>
      <c r="C84" s="131">
        <v>60</v>
      </c>
      <c r="D84" s="131">
        <v>141.6</v>
      </c>
      <c r="E84" s="131">
        <v>27.9</v>
      </c>
      <c r="F84" s="131">
        <v>0.72</v>
      </c>
      <c r="G84" s="131">
        <v>3.84</v>
      </c>
    </row>
    <row r="85" spans="1:7" x14ac:dyDescent="0.25">
      <c r="A85" s="19"/>
      <c r="B85" s="90" t="s">
        <v>78</v>
      </c>
      <c r="C85" s="131">
        <v>12</v>
      </c>
      <c r="D85" s="131">
        <v>31.8</v>
      </c>
      <c r="E85" s="131">
        <v>0.12</v>
      </c>
      <c r="F85" s="131">
        <v>1.8240000000000001</v>
      </c>
      <c r="G85" s="131">
        <v>3.72</v>
      </c>
    </row>
    <row r="86" spans="1:7" x14ac:dyDescent="0.25">
      <c r="A86" s="88"/>
      <c r="B86" s="90" t="s">
        <v>30</v>
      </c>
      <c r="C86" s="131">
        <v>15</v>
      </c>
      <c r="D86" s="131">
        <v>1.47</v>
      </c>
      <c r="E86" s="131">
        <v>0.21</v>
      </c>
      <c r="F86" s="131">
        <v>0</v>
      </c>
      <c r="G86" s="131">
        <v>0.105</v>
      </c>
    </row>
    <row r="87" spans="1:7" x14ac:dyDescent="0.25">
      <c r="A87" s="88"/>
      <c r="B87" s="90" t="s">
        <v>43</v>
      </c>
      <c r="C87" s="131">
        <v>250</v>
      </c>
      <c r="D87" s="131">
        <v>144.5</v>
      </c>
      <c r="E87" s="131">
        <v>13.25</v>
      </c>
      <c r="F87" s="131">
        <v>6.5</v>
      </c>
      <c r="G87" s="131">
        <v>8.25</v>
      </c>
    </row>
    <row r="88" spans="1:7" x14ac:dyDescent="0.25">
      <c r="A88" s="88"/>
      <c r="B88" s="90" t="s">
        <v>31</v>
      </c>
      <c r="C88" s="131">
        <v>250</v>
      </c>
      <c r="D88" s="131">
        <v>4.6500000000000004</v>
      </c>
      <c r="E88" s="131">
        <v>0</v>
      </c>
      <c r="F88" s="131">
        <v>0.05</v>
      </c>
      <c r="G88" s="131">
        <v>0.3</v>
      </c>
    </row>
    <row r="89" spans="1:7" ht="16.5" thickBot="1" x14ac:dyDescent="0.3">
      <c r="A89" s="96"/>
      <c r="B89" s="97" t="s">
        <v>32</v>
      </c>
      <c r="C89" s="135">
        <v>250</v>
      </c>
      <c r="D89" s="135">
        <v>1</v>
      </c>
      <c r="E89" s="135">
        <v>0</v>
      </c>
      <c r="F89" s="135">
        <v>0</v>
      </c>
      <c r="G89" s="135">
        <v>0.25</v>
      </c>
    </row>
    <row r="90" spans="1:7" ht="16.5" thickTop="1" x14ac:dyDescent="0.25">
      <c r="A90" s="101" t="s">
        <v>6</v>
      </c>
      <c r="B90" s="160" t="s">
        <v>111</v>
      </c>
      <c r="C90" s="144">
        <v>350</v>
      </c>
      <c r="D90" s="144">
        <v>409.5</v>
      </c>
      <c r="E90" s="144">
        <v>20.475000000000001</v>
      </c>
      <c r="F90" s="144">
        <v>23.73</v>
      </c>
      <c r="G90" s="144">
        <v>27.265000000000001</v>
      </c>
    </row>
    <row r="91" spans="1:7" x14ac:dyDescent="0.25">
      <c r="A91" s="101"/>
      <c r="B91" s="125" t="s">
        <v>144</v>
      </c>
      <c r="C91" s="87">
        <v>400</v>
      </c>
      <c r="D91" s="76">
        <v>652</v>
      </c>
      <c r="E91" s="76">
        <v>78.8</v>
      </c>
      <c r="F91" s="76">
        <v>22.2</v>
      </c>
      <c r="G91" s="76">
        <v>28.2</v>
      </c>
    </row>
    <row r="92" spans="1:7" x14ac:dyDescent="0.25">
      <c r="A92" s="46"/>
      <c r="B92" s="152" t="s">
        <v>112</v>
      </c>
      <c r="C92" s="76">
        <v>100</v>
      </c>
      <c r="D92" s="76">
        <v>66.7</v>
      </c>
      <c r="E92" s="76">
        <v>2.06</v>
      </c>
      <c r="F92" s="76">
        <v>0.17</v>
      </c>
      <c r="G92" s="76">
        <v>1.08</v>
      </c>
    </row>
    <row r="93" spans="1:7" x14ac:dyDescent="0.25">
      <c r="A93" s="46"/>
      <c r="B93" s="152" t="s">
        <v>113</v>
      </c>
      <c r="C93" s="76">
        <v>100</v>
      </c>
      <c r="D93" s="76">
        <v>81.900000000000006</v>
      </c>
      <c r="E93" s="76">
        <v>5.25</v>
      </c>
      <c r="F93" s="76">
        <v>5.38</v>
      </c>
      <c r="G93" s="76">
        <v>1.85</v>
      </c>
    </row>
    <row r="94" spans="1:7" x14ac:dyDescent="0.25">
      <c r="A94" s="46"/>
      <c r="B94" s="12" t="s">
        <v>7</v>
      </c>
      <c r="C94" s="13">
        <v>15</v>
      </c>
      <c r="D94" s="13">
        <v>105.75</v>
      </c>
      <c r="E94" s="13">
        <v>0.09</v>
      </c>
      <c r="F94" s="13">
        <v>11.7</v>
      </c>
      <c r="G94" s="13">
        <v>0.03</v>
      </c>
    </row>
    <row r="95" spans="1:7" x14ac:dyDescent="0.25">
      <c r="A95" s="46"/>
      <c r="B95" s="12" t="s">
        <v>8</v>
      </c>
      <c r="C95" s="13">
        <v>15</v>
      </c>
      <c r="D95" s="13">
        <v>91.65</v>
      </c>
      <c r="E95" s="13">
        <v>2.13</v>
      </c>
      <c r="F95" s="13">
        <v>8.0399999999999991</v>
      </c>
      <c r="G95" s="13">
        <v>3.63</v>
      </c>
    </row>
    <row r="96" spans="1:7" x14ac:dyDescent="0.25">
      <c r="A96" s="53"/>
      <c r="B96" s="128" t="s">
        <v>17</v>
      </c>
      <c r="C96" s="133">
        <v>60</v>
      </c>
      <c r="D96" s="133">
        <v>138</v>
      </c>
      <c r="E96" s="133">
        <v>29.52</v>
      </c>
      <c r="F96" s="133">
        <v>0.996</v>
      </c>
      <c r="G96" s="133">
        <v>4.7279999999999998</v>
      </c>
    </row>
    <row r="97" spans="1:7" ht="16.5" thickBot="1" x14ac:dyDescent="0.3">
      <c r="A97" s="112"/>
      <c r="B97" s="138" t="s">
        <v>82</v>
      </c>
      <c r="C97" s="139">
        <v>150</v>
      </c>
      <c r="D97" s="140">
        <v>118.5</v>
      </c>
      <c r="E97" s="140">
        <v>18</v>
      </c>
      <c r="F97" s="140">
        <v>3</v>
      </c>
      <c r="G97" s="140">
        <v>4.95</v>
      </c>
    </row>
    <row r="98" spans="1:7" ht="16.5" thickTop="1" x14ac:dyDescent="0.25">
      <c r="A98" s="110" t="s">
        <v>22</v>
      </c>
      <c r="B98" s="196" t="s">
        <v>145</v>
      </c>
      <c r="C98" s="111">
        <v>200</v>
      </c>
      <c r="D98" s="111">
        <v>309</v>
      </c>
      <c r="E98" s="111">
        <v>19.5</v>
      </c>
      <c r="F98" s="111">
        <v>16.2</v>
      </c>
      <c r="G98" s="111">
        <v>39.4</v>
      </c>
    </row>
    <row r="99" spans="1:7" x14ac:dyDescent="0.25">
      <c r="A99" s="45"/>
      <c r="B99" s="86" t="s">
        <v>146</v>
      </c>
      <c r="C99" s="145">
        <v>200</v>
      </c>
      <c r="D99" s="145">
        <v>324</v>
      </c>
      <c r="E99" s="145">
        <v>64.599999999999994</v>
      </c>
      <c r="F99" s="145">
        <v>2.54</v>
      </c>
      <c r="G99" s="145">
        <v>8.52</v>
      </c>
    </row>
    <row r="100" spans="1:7" x14ac:dyDescent="0.25">
      <c r="A100" s="53"/>
      <c r="B100" s="20" t="s">
        <v>23</v>
      </c>
      <c r="C100" s="13">
        <v>200</v>
      </c>
      <c r="D100" s="13">
        <v>148.428</v>
      </c>
      <c r="E100" s="13">
        <v>14.656599999999999</v>
      </c>
      <c r="F100" s="13">
        <v>8.3523999999999994</v>
      </c>
      <c r="G100" s="13">
        <v>1.7556</v>
      </c>
    </row>
    <row r="101" spans="1:7" x14ac:dyDescent="0.25">
      <c r="A101" s="53"/>
      <c r="B101" s="90" t="s">
        <v>43</v>
      </c>
      <c r="C101" s="131">
        <v>250</v>
      </c>
      <c r="D101" s="131">
        <v>144.5</v>
      </c>
      <c r="E101" s="131">
        <v>13.25</v>
      </c>
      <c r="F101" s="131">
        <v>6.5</v>
      </c>
      <c r="G101" s="131">
        <v>8.25</v>
      </c>
    </row>
    <row r="102" spans="1:7" x14ac:dyDescent="0.25">
      <c r="A102" s="53"/>
      <c r="B102" s="12" t="s">
        <v>36</v>
      </c>
      <c r="C102" s="13">
        <v>60</v>
      </c>
      <c r="D102" s="13">
        <v>169.8</v>
      </c>
      <c r="E102" s="13">
        <v>39.6</v>
      </c>
      <c r="F102" s="13">
        <v>1.26</v>
      </c>
      <c r="G102" s="13">
        <v>4.2</v>
      </c>
    </row>
    <row r="103" spans="1:7" x14ac:dyDescent="0.25">
      <c r="A103" s="53"/>
      <c r="B103" s="28" t="s">
        <v>48</v>
      </c>
      <c r="C103" s="13">
        <v>150</v>
      </c>
      <c r="D103" s="204">
        <v>101.25</v>
      </c>
      <c r="E103" s="204">
        <v>22.95</v>
      </c>
      <c r="F103" s="204">
        <v>0.3</v>
      </c>
      <c r="G103" s="204">
        <v>1.2</v>
      </c>
    </row>
    <row r="104" spans="1:7" x14ac:dyDescent="0.25">
      <c r="A104" s="49"/>
      <c r="B104" s="82" t="s">
        <v>9</v>
      </c>
      <c r="C104" s="202"/>
      <c r="D104" s="205">
        <f>SUM(D81:D103)-D90</f>
        <v>3392.1980000000003</v>
      </c>
      <c r="E104" s="205">
        <f>SUM(E81:E103)-E90</f>
        <v>411.21660000000003</v>
      </c>
      <c r="F104" s="205">
        <f>SUM(F81:F103)-F90</f>
        <v>132.1224</v>
      </c>
      <c r="G104" s="205">
        <f>SUM(G81:G103)-G90</f>
        <v>135.73359999999997</v>
      </c>
    </row>
    <row r="105" spans="1:7" x14ac:dyDescent="0.25">
      <c r="A105" s="55" t="s">
        <v>13</v>
      </c>
      <c r="B105" s="42"/>
      <c r="C105" s="43" t="s">
        <v>1</v>
      </c>
      <c r="D105" s="43" t="s">
        <v>2</v>
      </c>
      <c r="E105" s="43" t="s">
        <v>3</v>
      </c>
      <c r="F105" s="43" t="s">
        <v>4</v>
      </c>
      <c r="G105" s="43" t="s">
        <v>5</v>
      </c>
    </row>
    <row r="106" spans="1:7" x14ac:dyDescent="0.25">
      <c r="A106" s="93" t="s">
        <v>24</v>
      </c>
      <c r="B106" s="90" t="s">
        <v>60</v>
      </c>
      <c r="C106" s="91">
        <v>350</v>
      </c>
      <c r="D106" s="163">
        <v>462</v>
      </c>
      <c r="E106" s="163">
        <v>49</v>
      </c>
      <c r="F106" s="163">
        <v>19.355</v>
      </c>
      <c r="G106" s="163">
        <v>18.55</v>
      </c>
    </row>
    <row r="107" spans="1:7" x14ac:dyDescent="0.25">
      <c r="A107" s="93"/>
      <c r="B107" s="90" t="s">
        <v>26</v>
      </c>
      <c r="C107" s="91">
        <v>60</v>
      </c>
      <c r="D107" s="91">
        <v>223.8</v>
      </c>
      <c r="E107" s="91">
        <v>48.12</v>
      </c>
      <c r="F107" s="91">
        <v>0.66</v>
      </c>
      <c r="G107" s="91">
        <v>4.74</v>
      </c>
    </row>
    <row r="108" spans="1:7" x14ac:dyDescent="0.25">
      <c r="A108" s="93"/>
      <c r="B108" s="90" t="s">
        <v>38</v>
      </c>
      <c r="C108" s="131">
        <v>15</v>
      </c>
      <c r="D108" s="131">
        <v>111.6</v>
      </c>
      <c r="E108" s="131">
        <v>0.09</v>
      </c>
      <c r="F108" s="131">
        <v>12.3</v>
      </c>
      <c r="G108" s="131">
        <v>0.09</v>
      </c>
    </row>
    <row r="109" spans="1:7" x14ac:dyDescent="0.25">
      <c r="A109" s="93"/>
      <c r="B109" s="90" t="s">
        <v>21</v>
      </c>
      <c r="C109" s="131">
        <v>60</v>
      </c>
      <c r="D109" s="131">
        <v>100.8</v>
      </c>
      <c r="E109" s="131">
        <v>24.54</v>
      </c>
      <c r="F109" s="131">
        <v>0</v>
      </c>
      <c r="G109" s="131">
        <v>0.18</v>
      </c>
    </row>
    <row r="110" spans="1:7" x14ac:dyDescent="0.25">
      <c r="A110" s="93"/>
      <c r="B110" s="90" t="s">
        <v>59</v>
      </c>
      <c r="C110" s="131">
        <v>60</v>
      </c>
      <c r="D110" s="131">
        <v>187.8</v>
      </c>
      <c r="E110" s="131">
        <v>18.48</v>
      </c>
      <c r="F110" s="131">
        <v>8.58</v>
      </c>
      <c r="G110" s="131">
        <v>3.3</v>
      </c>
    </row>
    <row r="111" spans="1:7" x14ac:dyDescent="0.25">
      <c r="A111" s="93"/>
      <c r="B111" s="90" t="s">
        <v>33</v>
      </c>
      <c r="C111" s="131">
        <v>50</v>
      </c>
      <c r="D111" s="131">
        <v>72</v>
      </c>
      <c r="E111" s="131">
        <v>0.15</v>
      </c>
      <c r="F111" s="131">
        <v>5.12</v>
      </c>
      <c r="G111" s="131">
        <v>6.25</v>
      </c>
    </row>
    <row r="112" spans="1:7" x14ac:dyDescent="0.25">
      <c r="A112" s="93"/>
      <c r="B112" s="90" t="s">
        <v>34</v>
      </c>
      <c r="C112" s="131">
        <v>15</v>
      </c>
      <c r="D112" s="131">
        <v>3.2850000000000001</v>
      </c>
      <c r="E112" s="131">
        <v>0.52500000000000002</v>
      </c>
      <c r="F112" s="131">
        <v>4.4999999999999998E-2</v>
      </c>
      <c r="G112" s="131">
        <v>0.09</v>
      </c>
    </row>
    <row r="113" spans="1:7" x14ac:dyDescent="0.25">
      <c r="A113" s="93"/>
      <c r="B113" s="90" t="s">
        <v>43</v>
      </c>
      <c r="C113" s="131">
        <v>250</v>
      </c>
      <c r="D113" s="131">
        <v>144.5</v>
      </c>
      <c r="E113" s="131">
        <v>13.25</v>
      </c>
      <c r="F113" s="131">
        <v>6.5</v>
      </c>
      <c r="G113" s="131">
        <v>8.25</v>
      </c>
    </row>
    <row r="114" spans="1:7" x14ac:dyDescent="0.25">
      <c r="A114" s="93"/>
      <c r="B114" s="90" t="s">
        <v>31</v>
      </c>
      <c r="C114" s="131">
        <v>250</v>
      </c>
      <c r="D114" s="131">
        <v>4.6500000000000004</v>
      </c>
      <c r="E114" s="131">
        <v>0</v>
      </c>
      <c r="F114" s="131">
        <v>0.05</v>
      </c>
      <c r="G114" s="131">
        <v>0.3</v>
      </c>
    </row>
    <row r="115" spans="1:7" ht="16.5" thickBot="1" x14ac:dyDescent="0.3">
      <c r="A115" s="100"/>
      <c r="B115" s="97" t="s">
        <v>32</v>
      </c>
      <c r="C115" s="135">
        <v>250</v>
      </c>
      <c r="D115" s="135">
        <v>1</v>
      </c>
      <c r="E115" s="135">
        <v>0</v>
      </c>
      <c r="F115" s="135">
        <v>0</v>
      </c>
      <c r="G115" s="135">
        <v>0.25</v>
      </c>
    </row>
    <row r="116" spans="1:7" ht="16.5" thickTop="1" x14ac:dyDescent="0.25">
      <c r="A116" s="101" t="s">
        <v>6</v>
      </c>
      <c r="B116" s="168" t="s">
        <v>91</v>
      </c>
      <c r="C116" s="169">
        <v>350</v>
      </c>
      <c r="D116" s="170">
        <v>528.5</v>
      </c>
      <c r="E116" s="170">
        <v>40.950000000000003</v>
      </c>
      <c r="F116" s="170">
        <v>25.234999999999999</v>
      </c>
      <c r="G116" s="170">
        <v>30.065000000000001</v>
      </c>
    </row>
    <row r="117" spans="1:7" x14ac:dyDescent="0.25">
      <c r="A117" s="101"/>
      <c r="B117" s="150" t="s">
        <v>46</v>
      </c>
      <c r="C117" s="151">
        <v>30</v>
      </c>
      <c r="D117" s="151">
        <v>66.599999999999994</v>
      </c>
      <c r="E117" s="151">
        <v>1.1399999999999999</v>
      </c>
      <c r="F117" s="151">
        <v>6.45</v>
      </c>
      <c r="G117" s="151">
        <v>0.99</v>
      </c>
    </row>
    <row r="118" spans="1:7" x14ac:dyDescent="0.25">
      <c r="A118" s="101"/>
      <c r="B118" s="63" t="s">
        <v>147</v>
      </c>
      <c r="C118" s="108">
        <v>150</v>
      </c>
      <c r="D118" s="76">
        <v>100</v>
      </c>
      <c r="E118" s="76">
        <v>6.72</v>
      </c>
      <c r="F118" s="76">
        <v>2.83</v>
      </c>
      <c r="G118" s="76">
        <v>11.6</v>
      </c>
    </row>
    <row r="119" spans="1:7" x14ac:dyDescent="0.25">
      <c r="A119" s="46"/>
      <c r="B119" s="128" t="s">
        <v>27</v>
      </c>
      <c r="C119" s="133">
        <v>200</v>
      </c>
      <c r="D119" s="133">
        <v>148</v>
      </c>
      <c r="E119" s="133">
        <v>31.6</v>
      </c>
      <c r="F119" s="133">
        <v>0.20399999999999999</v>
      </c>
      <c r="G119" s="133">
        <v>3.88</v>
      </c>
    </row>
    <row r="120" spans="1:7" x14ac:dyDescent="0.25">
      <c r="A120" s="53"/>
      <c r="B120" s="48" t="s">
        <v>114</v>
      </c>
      <c r="C120" s="145">
        <v>100</v>
      </c>
      <c r="D120" s="74">
        <v>63.8</v>
      </c>
      <c r="E120" s="74">
        <v>4.62</v>
      </c>
      <c r="F120" s="74">
        <v>4.09</v>
      </c>
      <c r="G120" s="74">
        <v>1.1599999999999999</v>
      </c>
    </row>
    <row r="121" spans="1:7" x14ac:dyDescent="0.25">
      <c r="A121" s="53"/>
      <c r="B121" s="48" t="s">
        <v>115</v>
      </c>
      <c r="C121" s="145">
        <v>100</v>
      </c>
      <c r="D121" s="74">
        <v>68.400000000000006</v>
      </c>
      <c r="E121" s="74">
        <v>6.48</v>
      </c>
      <c r="F121" s="74">
        <v>3.92</v>
      </c>
      <c r="G121" s="74">
        <v>0.59799999999999998</v>
      </c>
    </row>
    <row r="122" spans="1:7" x14ac:dyDescent="0.25">
      <c r="A122" s="53"/>
      <c r="B122" s="12" t="s">
        <v>7</v>
      </c>
      <c r="C122" s="13">
        <v>15</v>
      </c>
      <c r="D122" s="13">
        <v>105.75</v>
      </c>
      <c r="E122" s="13">
        <v>0.09</v>
      </c>
      <c r="F122" s="13">
        <v>11.7</v>
      </c>
      <c r="G122" s="13">
        <v>0.03</v>
      </c>
    </row>
    <row r="123" spans="1:7" x14ac:dyDescent="0.25">
      <c r="A123" s="53"/>
      <c r="B123" s="12" t="s">
        <v>8</v>
      </c>
      <c r="C123" s="13">
        <v>15</v>
      </c>
      <c r="D123" s="13">
        <v>91.65</v>
      </c>
      <c r="E123" s="13">
        <v>2.13</v>
      </c>
      <c r="F123" s="13">
        <v>8.0399999999999991</v>
      </c>
      <c r="G123" s="13">
        <v>3.63</v>
      </c>
    </row>
    <row r="124" spans="1:7" x14ac:dyDescent="0.25">
      <c r="A124" s="46"/>
      <c r="B124" s="28" t="s">
        <v>29</v>
      </c>
      <c r="C124" s="157">
        <v>250</v>
      </c>
      <c r="D124" s="29">
        <v>7.35</v>
      </c>
      <c r="E124" s="29">
        <v>1.8174999999999999</v>
      </c>
      <c r="F124" s="29">
        <v>0</v>
      </c>
      <c r="G124" s="29">
        <v>2.2499999999999999E-2</v>
      </c>
    </row>
    <row r="125" spans="1:7" x14ac:dyDescent="0.25">
      <c r="A125" s="46"/>
      <c r="B125" s="128" t="s">
        <v>17</v>
      </c>
      <c r="C125" s="133">
        <v>60</v>
      </c>
      <c r="D125" s="133">
        <v>138</v>
      </c>
      <c r="E125" s="133">
        <v>29.52</v>
      </c>
      <c r="F125" s="133">
        <v>0.996</v>
      </c>
      <c r="G125" s="133">
        <v>4.7279999999999998</v>
      </c>
    </row>
    <row r="126" spans="1:7" ht="16.5" thickBot="1" x14ac:dyDescent="0.3">
      <c r="A126" s="102"/>
      <c r="B126" s="120" t="s">
        <v>148</v>
      </c>
      <c r="C126" s="121">
        <v>160</v>
      </c>
      <c r="D126" s="121">
        <v>270</v>
      </c>
      <c r="E126" s="121">
        <v>32.200000000000003</v>
      </c>
      <c r="F126" s="121">
        <v>12.6</v>
      </c>
      <c r="G126" s="121">
        <v>6.62</v>
      </c>
    </row>
    <row r="127" spans="1:7" ht="16.5" thickTop="1" x14ac:dyDescent="0.25">
      <c r="A127" s="110" t="s">
        <v>22</v>
      </c>
      <c r="B127" s="63" t="s">
        <v>149</v>
      </c>
      <c r="C127" s="108">
        <v>150</v>
      </c>
      <c r="D127" s="76">
        <v>343.5</v>
      </c>
      <c r="E127" s="76">
        <v>8.6999999999999993</v>
      </c>
      <c r="F127" s="76">
        <v>21</v>
      </c>
      <c r="G127" s="76">
        <v>30</v>
      </c>
    </row>
    <row r="128" spans="1:7" x14ac:dyDescent="0.25">
      <c r="A128" s="110"/>
      <c r="B128" s="128" t="s">
        <v>27</v>
      </c>
      <c r="C128" s="133">
        <v>200</v>
      </c>
      <c r="D128" s="133">
        <v>148</v>
      </c>
      <c r="E128" s="133">
        <v>31.6</v>
      </c>
      <c r="F128" s="133">
        <v>0.20399999999999999</v>
      </c>
      <c r="G128" s="133">
        <v>3.88</v>
      </c>
    </row>
    <row r="129" spans="1:7" x14ac:dyDescent="0.25">
      <c r="A129" s="110"/>
      <c r="B129" s="128" t="s">
        <v>63</v>
      </c>
      <c r="C129" s="133">
        <v>100</v>
      </c>
      <c r="D129" s="133">
        <v>127</v>
      </c>
      <c r="E129" s="133">
        <v>14.8</v>
      </c>
      <c r="F129" s="133">
        <v>6.4</v>
      </c>
      <c r="G129" s="133">
        <v>2.48</v>
      </c>
    </row>
    <row r="130" spans="1:7" x14ac:dyDescent="0.25">
      <c r="A130" s="53"/>
      <c r="B130" s="95" t="s">
        <v>23</v>
      </c>
      <c r="C130" s="30">
        <v>200</v>
      </c>
      <c r="D130" s="30">
        <v>148.428</v>
      </c>
      <c r="E130" s="30">
        <v>14.656599999999999</v>
      </c>
      <c r="F130" s="30">
        <v>8.3523999999999994</v>
      </c>
      <c r="G130" s="30">
        <v>1.7556</v>
      </c>
    </row>
    <row r="131" spans="1:7" x14ac:dyDescent="0.25">
      <c r="A131" s="93"/>
      <c r="B131" s="90" t="s">
        <v>43</v>
      </c>
      <c r="C131" s="131">
        <v>250</v>
      </c>
      <c r="D131" s="131">
        <v>144.5</v>
      </c>
      <c r="E131" s="131">
        <v>13.25</v>
      </c>
      <c r="F131" s="131">
        <v>6.5</v>
      </c>
      <c r="G131" s="131">
        <v>8.25</v>
      </c>
    </row>
    <row r="132" spans="1:7" x14ac:dyDescent="0.25">
      <c r="A132" s="53"/>
      <c r="B132" s="12" t="s">
        <v>36</v>
      </c>
      <c r="C132" s="13">
        <v>60</v>
      </c>
      <c r="D132" s="13">
        <v>169.8</v>
      </c>
      <c r="E132" s="13">
        <v>39.6</v>
      </c>
      <c r="F132" s="13">
        <v>1.26</v>
      </c>
      <c r="G132" s="13">
        <v>4.2</v>
      </c>
    </row>
    <row r="133" spans="1:7" x14ac:dyDescent="0.25">
      <c r="A133" s="54"/>
      <c r="B133" s="82" t="s">
        <v>9</v>
      </c>
      <c r="C133" s="50"/>
      <c r="D133" s="51">
        <f>SUM(D106:D132)-D116</f>
        <v>3452.2130000000002</v>
      </c>
      <c r="E133" s="51">
        <f>SUM(E106:E132)-E116</f>
        <v>393.07910000000004</v>
      </c>
      <c r="F133" s="51">
        <f>SUM(F106:F132)-F116</f>
        <v>147.15640000000002</v>
      </c>
      <c r="G133" s="51">
        <f>SUM(G106:G132)-G116</f>
        <v>125.82409999999993</v>
      </c>
    </row>
    <row r="134" spans="1:7" x14ac:dyDescent="0.25">
      <c r="B134" s="57" t="s">
        <v>14</v>
      </c>
      <c r="D134" s="68">
        <f>AVERAGE(D30,D54,D79,D104,D133)</f>
        <v>3402.6688000000004</v>
      </c>
      <c r="E134" s="68">
        <f>AVERAGE(E30,E54,E79,E104,E133)</f>
        <v>386.12446</v>
      </c>
      <c r="F134" s="68">
        <f>AVERAGE(F30,F54,F79,F104,F133)</f>
        <v>177.35103999999995</v>
      </c>
      <c r="G134" s="68">
        <f>AVERAGE(G30,G54,G79,G104,G133)</f>
        <v>125.94525999999999</v>
      </c>
    </row>
    <row r="135" spans="1:7" x14ac:dyDescent="0.25">
      <c r="A135" s="69"/>
      <c r="B135" s="3"/>
      <c r="C135" s="3"/>
    </row>
    <row r="136" spans="1:7" x14ac:dyDescent="0.25">
      <c r="A136" s="69" t="s">
        <v>49</v>
      </c>
      <c r="B136" s="3"/>
      <c r="C136" s="3"/>
      <c r="D136" s="3"/>
      <c r="E136" s="3"/>
      <c r="F136" s="3"/>
      <c r="G136" s="3"/>
    </row>
    <row r="137" spans="1:7" x14ac:dyDescent="0.25">
      <c r="A137" s="5" t="s">
        <v>86</v>
      </c>
      <c r="B137" s="3"/>
      <c r="C137" s="4"/>
      <c r="D137" s="3"/>
      <c r="E137" s="3"/>
      <c r="F137" s="3"/>
      <c r="G137" s="2"/>
    </row>
    <row r="138" spans="1:7" x14ac:dyDescent="0.25">
      <c r="A138" s="2" t="s">
        <v>35</v>
      </c>
      <c r="B138" s="3"/>
      <c r="C138" s="3"/>
      <c r="D138" s="3"/>
      <c r="E138" s="3"/>
      <c r="F138" s="3"/>
      <c r="G138" s="3"/>
    </row>
    <row r="139" spans="1:7" x14ac:dyDescent="0.25">
      <c r="A139" s="2"/>
      <c r="B139" s="3"/>
      <c r="C139" s="3"/>
      <c r="D139" s="3"/>
      <c r="E139" s="3"/>
      <c r="F139" s="3"/>
      <c r="G13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4"/>
  <sheetViews>
    <sheetView zoomScale="80" zoomScaleNormal="80" workbookViewId="0">
      <selection activeCell="B9" sqref="B9"/>
    </sheetView>
  </sheetViews>
  <sheetFormatPr defaultRowHeight="15.75" x14ac:dyDescent="0.25"/>
  <cols>
    <col min="1" max="1" width="23" style="2" customWidth="1"/>
    <col min="2" max="2" width="62.85546875" style="3" customWidth="1"/>
    <col min="3" max="3" width="14.28515625" style="3" customWidth="1"/>
    <col min="4" max="4" width="18.5703125" style="3" customWidth="1"/>
    <col min="5" max="5" width="14.42578125" style="3" customWidth="1"/>
    <col min="6" max="6" width="11.7109375" style="3" customWidth="1"/>
    <col min="7" max="7" width="11.42578125" style="3" customWidth="1"/>
    <col min="8" max="257" width="9.140625" style="2"/>
    <col min="258" max="258" width="37.7109375" style="2" customWidth="1"/>
    <col min="259" max="260" width="14.28515625" style="2" customWidth="1"/>
    <col min="261" max="261" width="13.5703125" style="2" customWidth="1"/>
    <col min="262" max="262" width="15.7109375" style="2" customWidth="1"/>
    <col min="263" max="263" width="15.5703125" style="2" customWidth="1"/>
    <col min="264" max="513" width="9.140625" style="2"/>
    <col min="514" max="514" width="37.7109375" style="2" customWidth="1"/>
    <col min="515" max="516" width="14.28515625" style="2" customWidth="1"/>
    <col min="517" max="517" width="13.5703125" style="2" customWidth="1"/>
    <col min="518" max="518" width="15.7109375" style="2" customWidth="1"/>
    <col min="519" max="519" width="15.5703125" style="2" customWidth="1"/>
    <col min="520" max="769" width="9.140625" style="2"/>
    <col min="770" max="770" width="37.7109375" style="2" customWidth="1"/>
    <col min="771" max="772" width="14.28515625" style="2" customWidth="1"/>
    <col min="773" max="773" width="13.5703125" style="2" customWidth="1"/>
    <col min="774" max="774" width="15.7109375" style="2" customWidth="1"/>
    <col min="775" max="775" width="15.5703125" style="2" customWidth="1"/>
    <col min="776" max="1025" width="9.140625" style="2"/>
    <col min="1026" max="1026" width="37.7109375" style="2" customWidth="1"/>
    <col min="1027" max="1028" width="14.28515625" style="2" customWidth="1"/>
    <col min="1029" max="1029" width="13.5703125" style="2" customWidth="1"/>
    <col min="1030" max="1030" width="15.7109375" style="2" customWidth="1"/>
    <col min="1031" max="1031" width="15.5703125" style="2" customWidth="1"/>
    <col min="1032" max="1281" width="9.140625" style="2"/>
    <col min="1282" max="1282" width="37.7109375" style="2" customWidth="1"/>
    <col min="1283" max="1284" width="14.28515625" style="2" customWidth="1"/>
    <col min="1285" max="1285" width="13.5703125" style="2" customWidth="1"/>
    <col min="1286" max="1286" width="15.7109375" style="2" customWidth="1"/>
    <col min="1287" max="1287" width="15.5703125" style="2" customWidth="1"/>
    <col min="1288" max="1537" width="9.140625" style="2"/>
    <col min="1538" max="1538" width="37.7109375" style="2" customWidth="1"/>
    <col min="1539" max="1540" width="14.28515625" style="2" customWidth="1"/>
    <col min="1541" max="1541" width="13.5703125" style="2" customWidth="1"/>
    <col min="1542" max="1542" width="15.7109375" style="2" customWidth="1"/>
    <col min="1543" max="1543" width="15.5703125" style="2" customWidth="1"/>
    <col min="1544" max="1793" width="9.140625" style="2"/>
    <col min="1794" max="1794" width="37.7109375" style="2" customWidth="1"/>
    <col min="1795" max="1796" width="14.28515625" style="2" customWidth="1"/>
    <col min="1797" max="1797" width="13.5703125" style="2" customWidth="1"/>
    <col min="1798" max="1798" width="15.7109375" style="2" customWidth="1"/>
    <col min="1799" max="1799" width="15.5703125" style="2" customWidth="1"/>
    <col min="1800" max="2049" width="9.140625" style="2"/>
    <col min="2050" max="2050" width="37.7109375" style="2" customWidth="1"/>
    <col min="2051" max="2052" width="14.28515625" style="2" customWidth="1"/>
    <col min="2053" max="2053" width="13.5703125" style="2" customWidth="1"/>
    <col min="2054" max="2054" width="15.7109375" style="2" customWidth="1"/>
    <col min="2055" max="2055" width="15.5703125" style="2" customWidth="1"/>
    <col min="2056" max="2305" width="9.140625" style="2"/>
    <col min="2306" max="2306" width="37.7109375" style="2" customWidth="1"/>
    <col min="2307" max="2308" width="14.28515625" style="2" customWidth="1"/>
    <col min="2309" max="2309" width="13.5703125" style="2" customWidth="1"/>
    <col min="2310" max="2310" width="15.7109375" style="2" customWidth="1"/>
    <col min="2311" max="2311" width="15.5703125" style="2" customWidth="1"/>
    <col min="2312" max="2561" width="9.140625" style="2"/>
    <col min="2562" max="2562" width="37.7109375" style="2" customWidth="1"/>
    <col min="2563" max="2564" width="14.28515625" style="2" customWidth="1"/>
    <col min="2565" max="2565" width="13.5703125" style="2" customWidth="1"/>
    <col min="2566" max="2566" width="15.7109375" style="2" customWidth="1"/>
    <col min="2567" max="2567" width="15.5703125" style="2" customWidth="1"/>
    <col min="2568" max="2817" width="9.140625" style="2"/>
    <col min="2818" max="2818" width="37.7109375" style="2" customWidth="1"/>
    <col min="2819" max="2820" width="14.28515625" style="2" customWidth="1"/>
    <col min="2821" max="2821" width="13.5703125" style="2" customWidth="1"/>
    <col min="2822" max="2822" width="15.7109375" style="2" customWidth="1"/>
    <col min="2823" max="2823" width="15.5703125" style="2" customWidth="1"/>
    <col min="2824" max="3073" width="9.140625" style="2"/>
    <col min="3074" max="3074" width="37.7109375" style="2" customWidth="1"/>
    <col min="3075" max="3076" width="14.28515625" style="2" customWidth="1"/>
    <col min="3077" max="3077" width="13.5703125" style="2" customWidth="1"/>
    <col min="3078" max="3078" width="15.7109375" style="2" customWidth="1"/>
    <col min="3079" max="3079" width="15.5703125" style="2" customWidth="1"/>
    <col min="3080" max="3329" width="9.140625" style="2"/>
    <col min="3330" max="3330" width="37.7109375" style="2" customWidth="1"/>
    <col min="3331" max="3332" width="14.28515625" style="2" customWidth="1"/>
    <col min="3333" max="3333" width="13.5703125" style="2" customWidth="1"/>
    <col min="3334" max="3334" width="15.7109375" style="2" customWidth="1"/>
    <col min="3335" max="3335" width="15.5703125" style="2" customWidth="1"/>
    <col min="3336" max="3585" width="9.140625" style="2"/>
    <col min="3586" max="3586" width="37.7109375" style="2" customWidth="1"/>
    <col min="3587" max="3588" width="14.28515625" style="2" customWidth="1"/>
    <col min="3589" max="3589" width="13.5703125" style="2" customWidth="1"/>
    <col min="3590" max="3590" width="15.7109375" style="2" customWidth="1"/>
    <col min="3591" max="3591" width="15.5703125" style="2" customWidth="1"/>
    <col min="3592" max="3841" width="9.140625" style="2"/>
    <col min="3842" max="3842" width="37.7109375" style="2" customWidth="1"/>
    <col min="3843" max="3844" width="14.28515625" style="2" customWidth="1"/>
    <col min="3845" max="3845" width="13.5703125" style="2" customWidth="1"/>
    <col min="3846" max="3846" width="15.7109375" style="2" customWidth="1"/>
    <col min="3847" max="3847" width="15.5703125" style="2" customWidth="1"/>
    <col min="3848" max="4097" width="9.140625" style="2"/>
    <col min="4098" max="4098" width="37.7109375" style="2" customWidth="1"/>
    <col min="4099" max="4100" width="14.28515625" style="2" customWidth="1"/>
    <col min="4101" max="4101" width="13.5703125" style="2" customWidth="1"/>
    <col min="4102" max="4102" width="15.7109375" style="2" customWidth="1"/>
    <col min="4103" max="4103" width="15.5703125" style="2" customWidth="1"/>
    <col min="4104" max="4353" width="9.140625" style="2"/>
    <col min="4354" max="4354" width="37.7109375" style="2" customWidth="1"/>
    <col min="4355" max="4356" width="14.28515625" style="2" customWidth="1"/>
    <col min="4357" max="4357" width="13.5703125" style="2" customWidth="1"/>
    <col min="4358" max="4358" width="15.7109375" style="2" customWidth="1"/>
    <col min="4359" max="4359" width="15.5703125" style="2" customWidth="1"/>
    <col min="4360" max="4609" width="9.140625" style="2"/>
    <col min="4610" max="4610" width="37.7109375" style="2" customWidth="1"/>
    <col min="4611" max="4612" width="14.28515625" style="2" customWidth="1"/>
    <col min="4613" max="4613" width="13.5703125" style="2" customWidth="1"/>
    <col min="4614" max="4614" width="15.7109375" style="2" customWidth="1"/>
    <col min="4615" max="4615" width="15.5703125" style="2" customWidth="1"/>
    <col min="4616" max="4865" width="9.140625" style="2"/>
    <col min="4866" max="4866" width="37.7109375" style="2" customWidth="1"/>
    <col min="4867" max="4868" width="14.28515625" style="2" customWidth="1"/>
    <col min="4869" max="4869" width="13.5703125" style="2" customWidth="1"/>
    <col min="4870" max="4870" width="15.7109375" style="2" customWidth="1"/>
    <col min="4871" max="4871" width="15.5703125" style="2" customWidth="1"/>
    <col min="4872" max="5121" width="9.140625" style="2"/>
    <col min="5122" max="5122" width="37.7109375" style="2" customWidth="1"/>
    <col min="5123" max="5124" width="14.28515625" style="2" customWidth="1"/>
    <col min="5125" max="5125" width="13.5703125" style="2" customWidth="1"/>
    <col min="5126" max="5126" width="15.7109375" style="2" customWidth="1"/>
    <col min="5127" max="5127" width="15.5703125" style="2" customWidth="1"/>
    <col min="5128" max="5377" width="9.140625" style="2"/>
    <col min="5378" max="5378" width="37.7109375" style="2" customWidth="1"/>
    <col min="5379" max="5380" width="14.28515625" style="2" customWidth="1"/>
    <col min="5381" max="5381" width="13.5703125" style="2" customWidth="1"/>
    <col min="5382" max="5382" width="15.7109375" style="2" customWidth="1"/>
    <col min="5383" max="5383" width="15.5703125" style="2" customWidth="1"/>
    <col min="5384" max="5633" width="9.140625" style="2"/>
    <col min="5634" max="5634" width="37.7109375" style="2" customWidth="1"/>
    <col min="5635" max="5636" width="14.28515625" style="2" customWidth="1"/>
    <col min="5637" max="5637" width="13.5703125" style="2" customWidth="1"/>
    <col min="5638" max="5638" width="15.7109375" style="2" customWidth="1"/>
    <col min="5639" max="5639" width="15.5703125" style="2" customWidth="1"/>
    <col min="5640" max="5889" width="9.140625" style="2"/>
    <col min="5890" max="5890" width="37.7109375" style="2" customWidth="1"/>
    <col min="5891" max="5892" width="14.28515625" style="2" customWidth="1"/>
    <col min="5893" max="5893" width="13.5703125" style="2" customWidth="1"/>
    <col min="5894" max="5894" width="15.7109375" style="2" customWidth="1"/>
    <col min="5895" max="5895" width="15.5703125" style="2" customWidth="1"/>
    <col min="5896" max="6145" width="9.140625" style="2"/>
    <col min="6146" max="6146" width="37.7109375" style="2" customWidth="1"/>
    <col min="6147" max="6148" width="14.28515625" style="2" customWidth="1"/>
    <col min="6149" max="6149" width="13.5703125" style="2" customWidth="1"/>
    <col min="6150" max="6150" width="15.7109375" style="2" customWidth="1"/>
    <col min="6151" max="6151" width="15.5703125" style="2" customWidth="1"/>
    <col min="6152" max="6401" width="9.140625" style="2"/>
    <col min="6402" max="6402" width="37.7109375" style="2" customWidth="1"/>
    <col min="6403" max="6404" width="14.28515625" style="2" customWidth="1"/>
    <col min="6405" max="6405" width="13.5703125" style="2" customWidth="1"/>
    <col min="6406" max="6406" width="15.7109375" style="2" customWidth="1"/>
    <col min="6407" max="6407" width="15.5703125" style="2" customWidth="1"/>
    <col min="6408" max="6657" width="9.140625" style="2"/>
    <col min="6658" max="6658" width="37.7109375" style="2" customWidth="1"/>
    <col min="6659" max="6660" width="14.28515625" style="2" customWidth="1"/>
    <col min="6661" max="6661" width="13.5703125" style="2" customWidth="1"/>
    <col min="6662" max="6662" width="15.7109375" style="2" customWidth="1"/>
    <col min="6663" max="6663" width="15.5703125" style="2" customWidth="1"/>
    <col min="6664" max="6913" width="9.140625" style="2"/>
    <col min="6914" max="6914" width="37.7109375" style="2" customWidth="1"/>
    <col min="6915" max="6916" width="14.28515625" style="2" customWidth="1"/>
    <col min="6917" max="6917" width="13.5703125" style="2" customWidth="1"/>
    <col min="6918" max="6918" width="15.7109375" style="2" customWidth="1"/>
    <col min="6919" max="6919" width="15.5703125" style="2" customWidth="1"/>
    <col min="6920" max="7169" width="9.140625" style="2"/>
    <col min="7170" max="7170" width="37.7109375" style="2" customWidth="1"/>
    <col min="7171" max="7172" width="14.28515625" style="2" customWidth="1"/>
    <col min="7173" max="7173" width="13.5703125" style="2" customWidth="1"/>
    <col min="7174" max="7174" width="15.7109375" style="2" customWidth="1"/>
    <col min="7175" max="7175" width="15.5703125" style="2" customWidth="1"/>
    <col min="7176" max="7425" width="9.140625" style="2"/>
    <col min="7426" max="7426" width="37.7109375" style="2" customWidth="1"/>
    <col min="7427" max="7428" width="14.28515625" style="2" customWidth="1"/>
    <col min="7429" max="7429" width="13.5703125" style="2" customWidth="1"/>
    <col min="7430" max="7430" width="15.7109375" style="2" customWidth="1"/>
    <col min="7431" max="7431" width="15.5703125" style="2" customWidth="1"/>
    <col min="7432" max="7681" width="9.140625" style="2"/>
    <col min="7682" max="7682" width="37.7109375" style="2" customWidth="1"/>
    <col min="7683" max="7684" width="14.28515625" style="2" customWidth="1"/>
    <col min="7685" max="7685" width="13.5703125" style="2" customWidth="1"/>
    <col min="7686" max="7686" width="15.7109375" style="2" customWidth="1"/>
    <col min="7687" max="7687" width="15.5703125" style="2" customWidth="1"/>
    <col min="7688" max="7937" width="9.140625" style="2"/>
    <col min="7938" max="7938" width="37.7109375" style="2" customWidth="1"/>
    <col min="7939" max="7940" width="14.28515625" style="2" customWidth="1"/>
    <col min="7941" max="7941" width="13.5703125" style="2" customWidth="1"/>
    <col min="7942" max="7942" width="15.7109375" style="2" customWidth="1"/>
    <col min="7943" max="7943" width="15.5703125" style="2" customWidth="1"/>
    <col min="7944" max="8193" width="9.140625" style="2"/>
    <col min="8194" max="8194" width="37.7109375" style="2" customWidth="1"/>
    <col min="8195" max="8196" width="14.28515625" style="2" customWidth="1"/>
    <col min="8197" max="8197" width="13.5703125" style="2" customWidth="1"/>
    <col min="8198" max="8198" width="15.7109375" style="2" customWidth="1"/>
    <col min="8199" max="8199" width="15.5703125" style="2" customWidth="1"/>
    <col min="8200" max="8449" width="9.140625" style="2"/>
    <col min="8450" max="8450" width="37.7109375" style="2" customWidth="1"/>
    <col min="8451" max="8452" width="14.28515625" style="2" customWidth="1"/>
    <col min="8453" max="8453" width="13.5703125" style="2" customWidth="1"/>
    <col min="8454" max="8454" width="15.7109375" style="2" customWidth="1"/>
    <col min="8455" max="8455" width="15.5703125" style="2" customWidth="1"/>
    <col min="8456" max="8705" width="9.140625" style="2"/>
    <col min="8706" max="8706" width="37.7109375" style="2" customWidth="1"/>
    <col min="8707" max="8708" width="14.28515625" style="2" customWidth="1"/>
    <col min="8709" max="8709" width="13.5703125" style="2" customWidth="1"/>
    <col min="8710" max="8710" width="15.7109375" style="2" customWidth="1"/>
    <col min="8711" max="8711" width="15.5703125" style="2" customWidth="1"/>
    <col min="8712" max="8961" width="9.140625" style="2"/>
    <col min="8962" max="8962" width="37.7109375" style="2" customWidth="1"/>
    <col min="8963" max="8964" width="14.28515625" style="2" customWidth="1"/>
    <col min="8965" max="8965" width="13.5703125" style="2" customWidth="1"/>
    <col min="8966" max="8966" width="15.7109375" style="2" customWidth="1"/>
    <col min="8967" max="8967" width="15.5703125" style="2" customWidth="1"/>
    <col min="8968" max="9217" width="9.140625" style="2"/>
    <col min="9218" max="9218" width="37.7109375" style="2" customWidth="1"/>
    <col min="9219" max="9220" width="14.28515625" style="2" customWidth="1"/>
    <col min="9221" max="9221" width="13.5703125" style="2" customWidth="1"/>
    <col min="9222" max="9222" width="15.7109375" style="2" customWidth="1"/>
    <col min="9223" max="9223" width="15.5703125" style="2" customWidth="1"/>
    <col min="9224" max="9473" width="9.140625" style="2"/>
    <col min="9474" max="9474" width="37.7109375" style="2" customWidth="1"/>
    <col min="9475" max="9476" width="14.28515625" style="2" customWidth="1"/>
    <col min="9477" max="9477" width="13.5703125" style="2" customWidth="1"/>
    <col min="9478" max="9478" width="15.7109375" style="2" customWidth="1"/>
    <col min="9479" max="9479" width="15.5703125" style="2" customWidth="1"/>
    <col min="9480" max="9729" width="9.140625" style="2"/>
    <col min="9730" max="9730" width="37.7109375" style="2" customWidth="1"/>
    <col min="9731" max="9732" width="14.28515625" style="2" customWidth="1"/>
    <col min="9733" max="9733" width="13.5703125" style="2" customWidth="1"/>
    <col min="9734" max="9734" width="15.7109375" style="2" customWidth="1"/>
    <col min="9735" max="9735" width="15.5703125" style="2" customWidth="1"/>
    <col min="9736" max="9985" width="9.140625" style="2"/>
    <col min="9986" max="9986" width="37.7109375" style="2" customWidth="1"/>
    <col min="9987" max="9988" width="14.28515625" style="2" customWidth="1"/>
    <col min="9989" max="9989" width="13.5703125" style="2" customWidth="1"/>
    <col min="9990" max="9990" width="15.7109375" style="2" customWidth="1"/>
    <col min="9991" max="9991" width="15.5703125" style="2" customWidth="1"/>
    <col min="9992" max="10241" width="9.140625" style="2"/>
    <col min="10242" max="10242" width="37.7109375" style="2" customWidth="1"/>
    <col min="10243" max="10244" width="14.28515625" style="2" customWidth="1"/>
    <col min="10245" max="10245" width="13.5703125" style="2" customWidth="1"/>
    <col min="10246" max="10246" width="15.7109375" style="2" customWidth="1"/>
    <col min="10247" max="10247" width="15.5703125" style="2" customWidth="1"/>
    <col min="10248" max="10497" width="9.140625" style="2"/>
    <col min="10498" max="10498" width="37.7109375" style="2" customWidth="1"/>
    <col min="10499" max="10500" width="14.28515625" style="2" customWidth="1"/>
    <col min="10501" max="10501" width="13.5703125" style="2" customWidth="1"/>
    <col min="10502" max="10502" width="15.7109375" style="2" customWidth="1"/>
    <col min="10503" max="10503" width="15.5703125" style="2" customWidth="1"/>
    <col min="10504" max="10753" width="9.140625" style="2"/>
    <col min="10754" max="10754" width="37.7109375" style="2" customWidth="1"/>
    <col min="10755" max="10756" width="14.28515625" style="2" customWidth="1"/>
    <col min="10757" max="10757" width="13.5703125" style="2" customWidth="1"/>
    <col min="10758" max="10758" width="15.7109375" style="2" customWidth="1"/>
    <col min="10759" max="10759" width="15.5703125" style="2" customWidth="1"/>
    <col min="10760" max="11009" width="9.140625" style="2"/>
    <col min="11010" max="11010" width="37.7109375" style="2" customWidth="1"/>
    <col min="11011" max="11012" width="14.28515625" style="2" customWidth="1"/>
    <col min="11013" max="11013" width="13.5703125" style="2" customWidth="1"/>
    <col min="11014" max="11014" width="15.7109375" style="2" customWidth="1"/>
    <col min="11015" max="11015" width="15.5703125" style="2" customWidth="1"/>
    <col min="11016" max="11265" width="9.140625" style="2"/>
    <col min="11266" max="11266" width="37.7109375" style="2" customWidth="1"/>
    <col min="11267" max="11268" width="14.28515625" style="2" customWidth="1"/>
    <col min="11269" max="11269" width="13.5703125" style="2" customWidth="1"/>
    <col min="11270" max="11270" width="15.7109375" style="2" customWidth="1"/>
    <col min="11271" max="11271" width="15.5703125" style="2" customWidth="1"/>
    <col min="11272" max="11521" width="9.140625" style="2"/>
    <col min="11522" max="11522" width="37.7109375" style="2" customWidth="1"/>
    <col min="11523" max="11524" width="14.28515625" style="2" customWidth="1"/>
    <col min="11525" max="11525" width="13.5703125" style="2" customWidth="1"/>
    <col min="11526" max="11526" width="15.7109375" style="2" customWidth="1"/>
    <col min="11527" max="11527" width="15.5703125" style="2" customWidth="1"/>
    <col min="11528" max="11777" width="9.140625" style="2"/>
    <col min="11778" max="11778" width="37.7109375" style="2" customWidth="1"/>
    <col min="11779" max="11780" width="14.28515625" style="2" customWidth="1"/>
    <col min="11781" max="11781" width="13.5703125" style="2" customWidth="1"/>
    <col min="11782" max="11782" width="15.7109375" style="2" customWidth="1"/>
    <col min="11783" max="11783" width="15.5703125" style="2" customWidth="1"/>
    <col min="11784" max="12033" width="9.140625" style="2"/>
    <col min="12034" max="12034" width="37.7109375" style="2" customWidth="1"/>
    <col min="12035" max="12036" width="14.28515625" style="2" customWidth="1"/>
    <col min="12037" max="12037" width="13.5703125" style="2" customWidth="1"/>
    <col min="12038" max="12038" width="15.7109375" style="2" customWidth="1"/>
    <col min="12039" max="12039" width="15.5703125" style="2" customWidth="1"/>
    <col min="12040" max="12289" width="9.140625" style="2"/>
    <col min="12290" max="12290" width="37.7109375" style="2" customWidth="1"/>
    <col min="12291" max="12292" width="14.28515625" style="2" customWidth="1"/>
    <col min="12293" max="12293" width="13.5703125" style="2" customWidth="1"/>
    <col min="12294" max="12294" width="15.7109375" style="2" customWidth="1"/>
    <col min="12295" max="12295" width="15.5703125" style="2" customWidth="1"/>
    <col min="12296" max="12545" width="9.140625" style="2"/>
    <col min="12546" max="12546" width="37.7109375" style="2" customWidth="1"/>
    <col min="12547" max="12548" width="14.28515625" style="2" customWidth="1"/>
    <col min="12549" max="12549" width="13.5703125" style="2" customWidth="1"/>
    <col min="12550" max="12550" width="15.7109375" style="2" customWidth="1"/>
    <col min="12551" max="12551" width="15.5703125" style="2" customWidth="1"/>
    <col min="12552" max="12801" width="9.140625" style="2"/>
    <col min="12802" max="12802" width="37.7109375" style="2" customWidth="1"/>
    <col min="12803" max="12804" width="14.28515625" style="2" customWidth="1"/>
    <col min="12805" max="12805" width="13.5703125" style="2" customWidth="1"/>
    <col min="12806" max="12806" width="15.7109375" style="2" customWidth="1"/>
    <col min="12807" max="12807" width="15.5703125" style="2" customWidth="1"/>
    <col min="12808" max="13057" width="9.140625" style="2"/>
    <col min="13058" max="13058" width="37.7109375" style="2" customWidth="1"/>
    <col min="13059" max="13060" width="14.28515625" style="2" customWidth="1"/>
    <col min="13061" max="13061" width="13.5703125" style="2" customWidth="1"/>
    <col min="13062" max="13062" width="15.7109375" style="2" customWidth="1"/>
    <col min="13063" max="13063" width="15.5703125" style="2" customWidth="1"/>
    <col min="13064" max="13313" width="9.140625" style="2"/>
    <col min="13314" max="13314" width="37.7109375" style="2" customWidth="1"/>
    <col min="13315" max="13316" width="14.28515625" style="2" customWidth="1"/>
    <col min="13317" max="13317" width="13.5703125" style="2" customWidth="1"/>
    <col min="13318" max="13318" width="15.7109375" style="2" customWidth="1"/>
    <col min="13319" max="13319" width="15.5703125" style="2" customWidth="1"/>
    <col min="13320" max="13569" width="9.140625" style="2"/>
    <col min="13570" max="13570" width="37.7109375" style="2" customWidth="1"/>
    <col min="13571" max="13572" width="14.28515625" style="2" customWidth="1"/>
    <col min="13573" max="13573" width="13.5703125" style="2" customWidth="1"/>
    <col min="13574" max="13574" width="15.7109375" style="2" customWidth="1"/>
    <col min="13575" max="13575" width="15.5703125" style="2" customWidth="1"/>
    <col min="13576" max="13825" width="9.140625" style="2"/>
    <col min="13826" max="13826" width="37.7109375" style="2" customWidth="1"/>
    <col min="13827" max="13828" width="14.28515625" style="2" customWidth="1"/>
    <col min="13829" max="13829" width="13.5703125" style="2" customWidth="1"/>
    <col min="13830" max="13830" width="15.7109375" style="2" customWidth="1"/>
    <col min="13831" max="13831" width="15.5703125" style="2" customWidth="1"/>
    <col min="13832" max="14081" width="9.140625" style="2"/>
    <col min="14082" max="14082" width="37.7109375" style="2" customWidth="1"/>
    <col min="14083" max="14084" width="14.28515625" style="2" customWidth="1"/>
    <col min="14085" max="14085" width="13.5703125" style="2" customWidth="1"/>
    <col min="14086" max="14086" width="15.7109375" style="2" customWidth="1"/>
    <col min="14087" max="14087" width="15.5703125" style="2" customWidth="1"/>
    <col min="14088" max="14337" width="9.140625" style="2"/>
    <col min="14338" max="14338" width="37.7109375" style="2" customWidth="1"/>
    <col min="14339" max="14340" width="14.28515625" style="2" customWidth="1"/>
    <col min="14341" max="14341" width="13.5703125" style="2" customWidth="1"/>
    <col min="14342" max="14342" width="15.7109375" style="2" customWidth="1"/>
    <col min="14343" max="14343" width="15.5703125" style="2" customWidth="1"/>
    <col min="14344" max="14593" width="9.140625" style="2"/>
    <col min="14594" max="14594" width="37.7109375" style="2" customWidth="1"/>
    <col min="14595" max="14596" width="14.28515625" style="2" customWidth="1"/>
    <col min="14597" max="14597" width="13.5703125" style="2" customWidth="1"/>
    <col min="14598" max="14598" width="15.7109375" style="2" customWidth="1"/>
    <col min="14599" max="14599" width="15.5703125" style="2" customWidth="1"/>
    <col min="14600" max="14849" width="9.140625" style="2"/>
    <col min="14850" max="14850" width="37.7109375" style="2" customWidth="1"/>
    <col min="14851" max="14852" width="14.28515625" style="2" customWidth="1"/>
    <col min="14853" max="14853" width="13.5703125" style="2" customWidth="1"/>
    <col min="14854" max="14854" width="15.7109375" style="2" customWidth="1"/>
    <col min="14855" max="14855" width="15.5703125" style="2" customWidth="1"/>
    <col min="14856" max="15105" width="9.140625" style="2"/>
    <col min="15106" max="15106" width="37.7109375" style="2" customWidth="1"/>
    <col min="15107" max="15108" width="14.28515625" style="2" customWidth="1"/>
    <col min="15109" max="15109" width="13.5703125" style="2" customWidth="1"/>
    <col min="15110" max="15110" width="15.7109375" style="2" customWidth="1"/>
    <col min="15111" max="15111" width="15.5703125" style="2" customWidth="1"/>
    <col min="15112" max="15361" width="9.140625" style="2"/>
    <col min="15362" max="15362" width="37.7109375" style="2" customWidth="1"/>
    <col min="15363" max="15364" width="14.28515625" style="2" customWidth="1"/>
    <col min="15365" max="15365" width="13.5703125" style="2" customWidth="1"/>
    <col min="15366" max="15366" width="15.7109375" style="2" customWidth="1"/>
    <col min="15367" max="15367" width="15.5703125" style="2" customWidth="1"/>
    <col min="15368" max="15617" width="9.140625" style="2"/>
    <col min="15618" max="15618" width="37.7109375" style="2" customWidth="1"/>
    <col min="15619" max="15620" width="14.28515625" style="2" customWidth="1"/>
    <col min="15621" max="15621" width="13.5703125" style="2" customWidth="1"/>
    <col min="15622" max="15622" width="15.7109375" style="2" customWidth="1"/>
    <col min="15623" max="15623" width="15.5703125" style="2" customWidth="1"/>
    <col min="15624" max="15873" width="9.140625" style="2"/>
    <col min="15874" max="15874" width="37.7109375" style="2" customWidth="1"/>
    <col min="15875" max="15876" width="14.28515625" style="2" customWidth="1"/>
    <col min="15877" max="15877" width="13.5703125" style="2" customWidth="1"/>
    <col min="15878" max="15878" width="15.7109375" style="2" customWidth="1"/>
    <col min="15879" max="15879" width="15.5703125" style="2" customWidth="1"/>
    <col min="15880" max="16129" width="9.140625" style="2"/>
    <col min="16130" max="16130" width="37.7109375" style="2" customWidth="1"/>
    <col min="16131" max="16132" width="14.28515625" style="2" customWidth="1"/>
    <col min="16133" max="16133" width="13.5703125" style="2" customWidth="1"/>
    <col min="16134" max="16134" width="15.7109375" style="2" customWidth="1"/>
    <col min="16135" max="16135" width="15.5703125" style="2" customWidth="1"/>
    <col min="16136" max="16384" width="9.140625" style="2"/>
  </cols>
  <sheetData>
    <row r="1" spans="1:18" ht="27" customHeight="1" x14ac:dyDescent="0.25"/>
    <row r="2" spans="1:18" ht="45.75" customHeight="1" x14ac:dyDescent="0.35">
      <c r="A2" s="1" t="s">
        <v>183</v>
      </c>
      <c r="B2" s="37"/>
      <c r="D2" s="5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24" customHeight="1" x14ac:dyDescent="0.25">
      <c r="A3" s="88" t="s">
        <v>0</v>
      </c>
      <c r="B3" s="84"/>
      <c r="C3" s="85" t="s">
        <v>1</v>
      </c>
      <c r="D3" s="85" t="s">
        <v>2</v>
      </c>
      <c r="E3" s="85" t="s">
        <v>3</v>
      </c>
      <c r="F3" s="85" t="s">
        <v>4</v>
      </c>
      <c r="G3" s="85" t="s">
        <v>5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25">
      <c r="A4" s="34" t="s">
        <v>24</v>
      </c>
      <c r="B4" s="90" t="s">
        <v>41</v>
      </c>
      <c r="C4" s="131">
        <v>350</v>
      </c>
      <c r="D4" s="131">
        <v>511</v>
      </c>
      <c r="E4" s="131">
        <v>56.7</v>
      </c>
      <c r="F4" s="131">
        <v>21.07</v>
      </c>
      <c r="G4" s="131">
        <v>18.13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25">
      <c r="A5" s="33"/>
      <c r="B5" s="90" t="s">
        <v>38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2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25">
      <c r="A7" s="33"/>
      <c r="B7" s="90" t="s">
        <v>42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x14ac:dyDescent="0.2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18" x14ac:dyDescent="0.25">
      <c r="A9" s="33"/>
      <c r="B9" s="90" t="s">
        <v>30</v>
      </c>
      <c r="C9" s="131">
        <v>15</v>
      </c>
      <c r="D9" s="131">
        <v>1.47</v>
      </c>
      <c r="E9" s="131">
        <v>0.21</v>
      </c>
      <c r="F9" s="131">
        <v>0</v>
      </c>
      <c r="G9" s="131">
        <v>0.105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x14ac:dyDescent="0.25">
      <c r="A10" s="33"/>
      <c r="B10" s="90" t="s">
        <v>43</v>
      </c>
      <c r="C10" s="131">
        <v>250</v>
      </c>
      <c r="D10" s="131">
        <v>144.5</v>
      </c>
      <c r="E10" s="131">
        <v>13.25</v>
      </c>
      <c r="F10" s="131">
        <v>6.5</v>
      </c>
      <c r="G10" s="131">
        <v>8.25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25">
      <c r="A11" s="33"/>
      <c r="B11" s="90" t="s">
        <v>31</v>
      </c>
      <c r="C11" s="131">
        <v>250</v>
      </c>
      <c r="D11" s="131">
        <v>4.6500000000000004</v>
      </c>
      <c r="E11" s="131">
        <v>0</v>
      </c>
      <c r="F11" s="131">
        <v>0.05</v>
      </c>
      <c r="G11" s="131">
        <v>0.3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x14ac:dyDescent="0.25">
      <c r="A12" s="175"/>
      <c r="B12" s="176" t="s">
        <v>32</v>
      </c>
      <c r="C12" s="177">
        <v>250</v>
      </c>
      <c r="D12" s="177">
        <v>1</v>
      </c>
      <c r="E12" s="177">
        <v>0</v>
      </c>
      <c r="F12" s="177">
        <v>0</v>
      </c>
      <c r="G12" s="177">
        <v>0.25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ht="17.25" customHeight="1" x14ac:dyDescent="0.25">
      <c r="A13" s="31" t="s">
        <v>6</v>
      </c>
      <c r="B13" s="150" t="s">
        <v>61</v>
      </c>
      <c r="C13" s="151">
        <v>350</v>
      </c>
      <c r="D13" s="151">
        <v>315</v>
      </c>
      <c r="E13" s="151">
        <v>14.882</v>
      </c>
      <c r="F13" s="151">
        <v>17.611999999999998</v>
      </c>
      <c r="G13" s="151">
        <v>23.492000000000001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ht="17.25" customHeight="1" x14ac:dyDescent="0.25">
      <c r="A14" s="31"/>
      <c r="B14" s="150" t="s">
        <v>46</v>
      </c>
      <c r="C14" s="151">
        <v>30</v>
      </c>
      <c r="D14" s="151">
        <v>66.599999999999994</v>
      </c>
      <c r="E14" s="151">
        <v>1.1399999999999999</v>
      </c>
      <c r="F14" s="151">
        <v>6.45</v>
      </c>
      <c r="G14" s="151">
        <v>0.99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25">
      <c r="A15" s="128"/>
      <c r="B15" s="128" t="s">
        <v>62</v>
      </c>
      <c r="C15" s="133">
        <v>200</v>
      </c>
      <c r="D15" s="133">
        <v>180.38</v>
      </c>
      <c r="E15" s="133">
        <v>29.715</v>
      </c>
      <c r="F15" s="133">
        <v>5.5913000000000004</v>
      </c>
      <c r="G15" s="133">
        <v>18.242000000000001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25">
      <c r="A16" s="128"/>
      <c r="B16" s="56" t="s">
        <v>127</v>
      </c>
      <c r="C16" s="47">
        <v>200</v>
      </c>
      <c r="D16" s="47">
        <v>324</v>
      </c>
      <c r="E16" s="47">
        <v>64.599999999999994</v>
      </c>
      <c r="F16" s="47">
        <v>2.54</v>
      </c>
      <c r="G16" s="47">
        <v>8.52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25">
      <c r="A17" s="15"/>
      <c r="B17" s="15" t="s">
        <v>77</v>
      </c>
      <c r="C17" s="30">
        <v>100</v>
      </c>
      <c r="D17" s="30">
        <v>26.4</v>
      </c>
      <c r="E17" s="30">
        <v>3.97</v>
      </c>
      <c r="F17" s="30">
        <v>0.3</v>
      </c>
      <c r="G17" s="30">
        <v>1.45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25">
      <c r="A18" s="12"/>
      <c r="B18" s="12" t="s">
        <v>150</v>
      </c>
      <c r="C18" s="13">
        <v>100</v>
      </c>
      <c r="D18" s="13">
        <v>73.900000000000006</v>
      </c>
      <c r="E18" s="13">
        <v>9.6199999999999992</v>
      </c>
      <c r="F18" s="13">
        <v>1.94</v>
      </c>
      <c r="G18" s="13">
        <v>2.66</v>
      </c>
    </row>
    <row r="19" spans="1:18" x14ac:dyDescent="0.25">
      <c r="A19" s="12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8" x14ac:dyDescent="0.25">
      <c r="A20" s="12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8" x14ac:dyDescent="0.25">
      <c r="A21" s="12"/>
      <c r="B21" s="28" t="s">
        <v>29</v>
      </c>
      <c r="C21" s="157">
        <v>250</v>
      </c>
      <c r="D21" s="29">
        <v>7.35</v>
      </c>
      <c r="E21" s="29">
        <v>1.8174999999999999</v>
      </c>
      <c r="F21" s="29">
        <v>0</v>
      </c>
      <c r="G21" s="29">
        <v>2.2499999999999999E-2</v>
      </c>
    </row>
    <row r="22" spans="1:18" x14ac:dyDescent="0.25">
      <c r="A22" s="179"/>
      <c r="B22" s="128" t="s">
        <v>17</v>
      </c>
      <c r="C22" s="133">
        <v>60</v>
      </c>
      <c r="D22" s="133">
        <v>138</v>
      </c>
      <c r="E22" s="133">
        <v>29.52</v>
      </c>
      <c r="F22" s="133">
        <v>0.996</v>
      </c>
      <c r="G22" s="133">
        <v>4.7279999999999998</v>
      </c>
      <c r="I22" s="6"/>
    </row>
    <row r="23" spans="1:18" ht="16.5" thickBot="1" x14ac:dyDescent="0.3">
      <c r="A23" s="178"/>
      <c r="B23" s="138" t="s">
        <v>15</v>
      </c>
      <c r="C23" s="139">
        <v>150</v>
      </c>
      <c r="D23" s="140">
        <v>72.45</v>
      </c>
      <c r="E23" s="140">
        <v>16.350000000000001</v>
      </c>
      <c r="F23" s="140">
        <v>0</v>
      </c>
      <c r="G23" s="140">
        <v>0</v>
      </c>
      <c r="I23" s="6"/>
    </row>
    <row r="24" spans="1:18" ht="16.5" thickTop="1" x14ac:dyDescent="0.25">
      <c r="A24" s="15" t="s">
        <v>22</v>
      </c>
      <c r="B24" s="95" t="s">
        <v>151</v>
      </c>
      <c r="C24" s="30">
        <v>350</v>
      </c>
      <c r="D24" s="30">
        <v>338.1</v>
      </c>
      <c r="E24" s="30">
        <v>32.340000000000003</v>
      </c>
      <c r="F24" s="30">
        <v>12.074999999999999</v>
      </c>
      <c r="G24" s="30">
        <v>23.8</v>
      </c>
      <c r="I24" s="6"/>
    </row>
    <row r="25" spans="1:18" x14ac:dyDescent="0.25">
      <c r="A25" s="12"/>
      <c r="B25" s="20" t="s">
        <v>63</v>
      </c>
      <c r="C25" s="13">
        <v>100</v>
      </c>
      <c r="D25" s="13">
        <v>126</v>
      </c>
      <c r="E25" s="13">
        <v>14.7</v>
      </c>
      <c r="F25" s="13">
        <v>6.93</v>
      </c>
      <c r="G25" s="13">
        <v>2.46</v>
      </c>
      <c r="I25" s="6"/>
    </row>
    <row r="26" spans="1:18" x14ac:dyDescent="0.25">
      <c r="A26" s="12"/>
      <c r="B26" s="20" t="s">
        <v>23</v>
      </c>
      <c r="C26" s="13">
        <v>150</v>
      </c>
      <c r="D26" s="13">
        <v>111.6</v>
      </c>
      <c r="E26" s="13">
        <v>11.02</v>
      </c>
      <c r="F26" s="13">
        <v>6.28</v>
      </c>
      <c r="G26" s="13">
        <v>1.32</v>
      </c>
      <c r="I26" s="6"/>
    </row>
    <row r="27" spans="1:18" x14ac:dyDescent="0.25">
      <c r="A27" s="33"/>
      <c r="B27" s="90" t="s">
        <v>152</v>
      </c>
      <c r="C27" s="131">
        <v>250</v>
      </c>
      <c r="D27" s="131">
        <v>144.5</v>
      </c>
      <c r="E27" s="131">
        <v>13.25</v>
      </c>
      <c r="F27" s="131">
        <v>6.5</v>
      </c>
      <c r="G27" s="131">
        <v>8.25</v>
      </c>
      <c r="I27" s="174"/>
      <c r="J27" s="174"/>
      <c r="K27" s="174"/>
      <c r="L27" s="174"/>
      <c r="M27" s="174"/>
      <c r="N27" s="174"/>
      <c r="O27" s="174"/>
      <c r="P27" s="174"/>
      <c r="Q27" s="174"/>
      <c r="R27" s="174"/>
    </row>
    <row r="28" spans="1:18" x14ac:dyDescent="0.25">
      <c r="A28" s="12"/>
      <c r="B28" s="12" t="s">
        <v>36</v>
      </c>
      <c r="C28" s="13">
        <v>60</v>
      </c>
      <c r="D28" s="13">
        <v>169.8</v>
      </c>
      <c r="E28" s="13">
        <v>39.6</v>
      </c>
      <c r="F28" s="13">
        <v>1.26</v>
      </c>
      <c r="G28" s="13">
        <v>4.2</v>
      </c>
    </row>
    <row r="29" spans="1:18" x14ac:dyDescent="0.25">
      <c r="A29" s="21"/>
      <c r="B29" s="22" t="s">
        <v>9</v>
      </c>
      <c r="C29" s="23"/>
      <c r="D29" s="24">
        <f>SUM(D4:D28)-(D13-D14)</f>
        <v>3104.1</v>
      </c>
      <c r="E29" s="24">
        <f>SUM(E4:E28)-E13</f>
        <v>393.75249999999994</v>
      </c>
      <c r="F29" s="24">
        <f>SUM(F4:F28)-F13</f>
        <v>114.85730000000001</v>
      </c>
      <c r="G29" s="24">
        <f>SUM(G4:G28)-G13</f>
        <v>115.49749999999996</v>
      </c>
    </row>
    <row r="30" spans="1:18" ht="24" customHeight="1" x14ac:dyDescent="0.25">
      <c r="A30" s="88" t="s">
        <v>10</v>
      </c>
      <c r="B30" s="84"/>
      <c r="C30" s="85" t="s">
        <v>1</v>
      </c>
      <c r="D30" s="85" t="s">
        <v>2</v>
      </c>
      <c r="E30" s="85" t="s">
        <v>3</v>
      </c>
      <c r="F30" s="85" t="s">
        <v>4</v>
      </c>
      <c r="G30" s="85" t="s">
        <v>5</v>
      </c>
    </row>
    <row r="31" spans="1:18" x14ac:dyDescent="0.25">
      <c r="A31" s="34" t="s">
        <v>24</v>
      </c>
      <c r="B31" s="77" t="s">
        <v>45</v>
      </c>
      <c r="C31" s="92">
        <v>350</v>
      </c>
      <c r="D31" s="92">
        <v>322.5</v>
      </c>
      <c r="E31" s="92">
        <v>53.75</v>
      </c>
      <c r="F31" s="92">
        <v>5.85</v>
      </c>
      <c r="G31" s="92">
        <v>12.725</v>
      </c>
    </row>
    <row r="32" spans="1:18" x14ac:dyDescent="0.25">
      <c r="A32" s="33"/>
      <c r="B32" s="90" t="s">
        <v>38</v>
      </c>
      <c r="C32" s="131">
        <v>15</v>
      </c>
      <c r="D32" s="131">
        <v>111.6</v>
      </c>
      <c r="E32" s="131">
        <v>0.09</v>
      </c>
      <c r="F32" s="131">
        <v>12.3</v>
      </c>
      <c r="G32" s="131">
        <v>0.09</v>
      </c>
    </row>
    <row r="33" spans="1:15" x14ac:dyDescent="0.25">
      <c r="A33" s="33"/>
      <c r="B33" s="90" t="s">
        <v>21</v>
      </c>
      <c r="C33" s="131">
        <v>60</v>
      </c>
      <c r="D33" s="131">
        <v>100.8</v>
      </c>
      <c r="E33" s="131">
        <v>24.54</v>
      </c>
      <c r="F33" s="131">
        <v>0</v>
      </c>
      <c r="G33" s="131">
        <v>0.18</v>
      </c>
    </row>
    <row r="34" spans="1:15" x14ac:dyDescent="0.25">
      <c r="A34" s="33"/>
      <c r="B34" s="90" t="s">
        <v>39</v>
      </c>
      <c r="C34" s="131">
        <v>60</v>
      </c>
      <c r="D34" s="131">
        <v>238.8</v>
      </c>
      <c r="E34" s="131">
        <v>42.66</v>
      </c>
      <c r="F34" s="131">
        <v>3.54</v>
      </c>
      <c r="G34" s="131">
        <v>5.88</v>
      </c>
    </row>
    <row r="35" spans="1:15" x14ac:dyDescent="0.25">
      <c r="A35" s="33"/>
      <c r="B35" s="90" t="s">
        <v>44</v>
      </c>
      <c r="C35" s="131">
        <v>200</v>
      </c>
      <c r="D35" s="131">
        <v>162</v>
      </c>
      <c r="E35" s="131">
        <v>9.6</v>
      </c>
      <c r="F35" s="131">
        <v>10</v>
      </c>
      <c r="G35" s="131">
        <v>8.4</v>
      </c>
      <c r="J35" s="14"/>
      <c r="K35" s="6"/>
      <c r="L35" s="6"/>
      <c r="M35" s="6"/>
      <c r="N35" s="6"/>
      <c r="O35" s="6"/>
    </row>
    <row r="36" spans="1:15" x14ac:dyDescent="0.25">
      <c r="A36" s="33"/>
      <c r="B36" s="90" t="s">
        <v>43</v>
      </c>
      <c r="C36" s="131">
        <v>250</v>
      </c>
      <c r="D36" s="131">
        <v>144.5</v>
      </c>
      <c r="E36" s="131">
        <v>13.25</v>
      </c>
      <c r="F36" s="131">
        <v>6.5</v>
      </c>
      <c r="G36" s="131">
        <v>8.25</v>
      </c>
    </row>
    <row r="37" spans="1:15" x14ac:dyDescent="0.25">
      <c r="A37" s="33"/>
      <c r="B37" s="90" t="s">
        <v>31</v>
      </c>
      <c r="C37" s="131">
        <v>250</v>
      </c>
      <c r="D37" s="131">
        <v>4.6500000000000004</v>
      </c>
      <c r="E37" s="131">
        <v>0</v>
      </c>
      <c r="F37" s="131">
        <v>0.05</v>
      </c>
      <c r="G37" s="131">
        <v>0.3</v>
      </c>
    </row>
    <row r="38" spans="1:15" ht="16.5" thickBot="1" x14ac:dyDescent="0.3">
      <c r="A38" s="134"/>
      <c r="B38" s="97" t="s">
        <v>32</v>
      </c>
      <c r="C38" s="135">
        <v>250</v>
      </c>
      <c r="D38" s="135">
        <v>1</v>
      </c>
      <c r="E38" s="135">
        <v>0</v>
      </c>
      <c r="F38" s="135">
        <v>0</v>
      </c>
      <c r="G38" s="135">
        <v>0.25</v>
      </c>
    </row>
    <row r="39" spans="1:15" ht="16.5" thickTop="1" x14ac:dyDescent="0.25">
      <c r="A39" s="89" t="s">
        <v>6</v>
      </c>
      <c r="B39" s="143" t="s">
        <v>155</v>
      </c>
      <c r="C39" s="144">
        <v>350</v>
      </c>
      <c r="D39" s="144">
        <v>275</v>
      </c>
      <c r="E39" s="144">
        <v>24.2</v>
      </c>
      <c r="F39" s="144">
        <v>13.9</v>
      </c>
      <c r="G39" s="144">
        <v>10.8</v>
      </c>
    </row>
    <row r="40" spans="1:15" x14ac:dyDescent="0.25">
      <c r="A40" s="12"/>
      <c r="B40" s="83" t="s">
        <v>64</v>
      </c>
      <c r="C40" s="145">
        <v>200</v>
      </c>
      <c r="D40" s="146">
        <v>286</v>
      </c>
      <c r="E40" s="146">
        <v>11.6</v>
      </c>
      <c r="F40" s="146">
        <v>14.4</v>
      </c>
      <c r="G40" s="146">
        <v>27</v>
      </c>
    </row>
    <row r="41" spans="1:15" x14ac:dyDescent="0.25">
      <c r="A41" s="12"/>
      <c r="B41" s="78" t="s">
        <v>130</v>
      </c>
      <c r="C41" s="79">
        <v>200</v>
      </c>
      <c r="D41" s="137">
        <v>360</v>
      </c>
      <c r="E41" s="137">
        <v>68.599999999999994</v>
      </c>
      <c r="F41" s="137">
        <v>2.82</v>
      </c>
      <c r="G41" s="137">
        <v>11.9</v>
      </c>
    </row>
    <row r="42" spans="1:15" x14ac:dyDescent="0.25">
      <c r="A42" s="136"/>
      <c r="B42" s="46" t="s">
        <v>65</v>
      </c>
      <c r="C42" s="127">
        <v>100</v>
      </c>
      <c r="D42" s="75">
        <v>55</v>
      </c>
      <c r="E42" s="75">
        <v>7.04</v>
      </c>
      <c r="F42" s="75">
        <v>2.06</v>
      </c>
      <c r="G42" s="75">
        <v>0.81799999999999995</v>
      </c>
    </row>
    <row r="43" spans="1:15" x14ac:dyDescent="0.25">
      <c r="A43" s="136"/>
      <c r="B43" s="46" t="s">
        <v>153</v>
      </c>
      <c r="C43" s="127">
        <v>100</v>
      </c>
      <c r="D43" s="75">
        <v>48.9</v>
      </c>
      <c r="E43" s="75">
        <v>3.7</v>
      </c>
      <c r="F43" s="75">
        <v>1.7</v>
      </c>
      <c r="G43" s="75">
        <v>3.38</v>
      </c>
    </row>
    <row r="44" spans="1:15" x14ac:dyDescent="0.25">
      <c r="A44" s="12"/>
      <c r="B44" s="12" t="s">
        <v>7</v>
      </c>
      <c r="C44" s="13">
        <v>15</v>
      </c>
      <c r="D44" s="13">
        <v>105.75</v>
      </c>
      <c r="E44" s="13">
        <v>0.09</v>
      </c>
      <c r="F44" s="13">
        <v>11.7</v>
      </c>
      <c r="G44" s="13">
        <v>0.03</v>
      </c>
    </row>
    <row r="45" spans="1:15" x14ac:dyDescent="0.25">
      <c r="A45" s="28"/>
      <c r="B45" s="12" t="s">
        <v>8</v>
      </c>
      <c r="C45" s="13">
        <v>15</v>
      </c>
      <c r="D45" s="13">
        <v>91.65</v>
      </c>
      <c r="E45" s="13">
        <v>2.13</v>
      </c>
      <c r="F45" s="13">
        <v>8.0399999999999991</v>
      </c>
      <c r="G45" s="13">
        <v>3.63</v>
      </c>
    </row>
    <row r="46" spans="1:15" x14ac:dyDescent="0.25">
      <c r="A46" s="28"/>
      <c r="B46" s="28" t="s">
        <v>29</v>
      </c>
      <c r="C46" s="157">
        <v>250</v>
      </c>
      <c r="D46" s="29">
        <v>7.35</v>
      </c>
      <c r="E46" s="29">
        <v>1.8174999999999999</v>
      </c>
      <c r="F46" s="29">
        <v>0</v>
      </c>
      <c r="G46" s="29">
        <v>2.2499999999999999E-2</v>
      </c>
    </row>
    <row r="47" spans="1:15" x14ac:dyDescent="0.25">
      <c r="A47" s="179"/>
      <c r="B47" s="128" t="s">
        <v>17</v>
      </c>
      <c r="C47" s="133">
        <v>60</v>
      </c>
      <c r="D47" s="133">
        <v>138</v>
      </c>
      <c r="E47" s="133">
        <v>29.52</v>
      </c>
      <c r="F47" s="133">
        <v>0.996</v>
      </c>
      <c r="G47" s="133">
        <v>4.7279999999999998</v>
      </c>
    </row>
    <row r="48" spans="1:15" ht="16.5" thickBot="1" x14ac:dyDescent="0.3">
      <c r="A48" s="180"/>
      <c r="B48" s="181" t="s">
        <v>154</v>
      </c>
      <c r="C48" s="182">
        <v>40</v>
      </c>
      <c r="D48" s="182">
        <v>168.8</v>
      </c>
      <c r="E48" s="182">
        <v>28.8</v>
      </c>
      <c r="F48" s="182">
        <v>5.2</v>
      </c>
      <c r="G48" s="182">
        <v>1.48</v>
      </c>
    </row>
    <row r="49" spans="1:18" ht="16.5" thickTop="1" x14ac:dyDescent="0.25">
      <c r="A49" s="15" t="s">
        <v>22</v>
      </c>
      <c r="B49" s="15" t="s">
        <v>156</v>
      </c>
      <c r="C49" s="30">
        <v>150</v>
      </c>
      <c r="D49" s="30">
        <v>367.5</v>
      </c>
      <c r="E49" s="30">
        <v>47.85</v>
      </c>
      <c r="F49" s="30">
        <v>10.095000000000001</v>
      </c>
      <c r="G49" s="30">
        <v>19.05</v>
      </c>
    </row>
    <row r="50" spans="1:18" x14ac:dyDescent="0.25">
      <c r="A50" s="15"/>
      <c r="B50" s="12" t="s">
        <v>139</v>
      </c>
      <c r="C50" s="13">
        <v>200</v>
      </c>
      <c r="D50" s="13">
        <v>148</v>
      </c>
      <c r="E50" s="13">
        <v>31.6</v>
      </c>
      <c r="F50" s="13">
        <v>0.20399999999999999</v>
      </c>
      <c r="G50" s="13">
        <v>3.88</v>
      </c>
    </row>
    <row r="51" spans="1:18" x14ac:dyDescent="0.25">
      <c r="A51" s="12"/>
      <c r="B51" s="12" t="s">
        <v>76</v>
      </c>
      <c r="C51" s="13">
        <v>100</v>
      </c>
      <c r="D51" s="13">
        <v>156</v>
      </c>
      <c r="E51" s="13">
        <v>7.37</v>
      </c>
      <c r="F51" s="13">
        <v>12.9</v>
      </c>
      <c r="G51" s="13">
        <v>1.7</v>
      </c>
    </row>
    <row r="52" spans="1:18" x14ac:dyDescent="0.25">
      <c r="A52" s="12"/>
      <c r="B52" s="20" t="s">
        <v>23</v>
      </c>
      <c r="C52" s="13">
        <v>150</v>
      </c>
      <c r="D52" s="13">
        <v>111.6</v>
      </c>
      <c r="E52" s="13">
        <v>11.02</v>
      </c>
      <c r="F52" s="13">
        <v>6.28</v>
      </c>
      <c r="G52" s="13">
        <v>1.32</v>
      </c>
    </row>
    <row r="53" spans="1:18" x14ac:dyDescent="0.25">
      <c r="A53" s="12"/>
      <c r="B53" s="90" t="s">
        <v>43</v>
      </c>
      <c r="C53" s="131">
        <v>250</v>
      </c>
      <c r="D53" s="131">
        <v>144.5</v>
      </c>
      <c r="E53" s="131">
        <v>13.25</v>
      </c>
      <c r="F53" s="131">
        <v>6.5</v>
      </c>
      <c r="G53" s="131">
        <v>8.25</v>
      </c>
    </row>
    <row r="54" spans="1:18" x14ac:dyDescent="0.25">
      <c r="A54" s="12"/>
      <c r="B54" s="12" t="s">
        <v>36</v>
      </c>
      <c r="C54" s="13">
        <v>60</v>
      </c>
      <c r="D54" s="13">
        <v>169.8</v>
      </c>
      <c r="E54" s="13">
        <v>39.6</v>
      </c>
      <c r="F54" s="13">
        <v>1.26</v>
      </c>
      <c r="G54" s="13">
        <v>4.2</v>
      </c>
    </row>
    <row r="55" spans="1:18" x14ac:dyDescent="0.25">
      <c r="A55" s="21"/>
      <c r="B55" s="22" t="s">
        <v>9</v>
      </c>
      <c r="C55" s="23"/>
      <c r="D55" s="24">
        <f>SUM(D31:D54)-D39</f>
        <v>3444.7000000000007</v>
      </c>
      <c r="E55" s="24">
        <f>SUM(E31:E54)-E39</f>
        <v>447.8775</v>
      </c>
      <c r="F55" s="24">
        <f>SUM(F31:F54)-F39</f>
        <v>122.39499999999995</v>
      </c>
      <c r="G55" s="24">
        <f>SUM(G31:G54)-G39</f>
        <v>127.46349999999997</v>
      </c>
    </row>
    <row r="56" spans="1:18" ht="31.5" x14ac:dyDescent="0.25">
      <c r="A56" s="16" t="s">
        <v>12</v>
      </c>
      <c r="B56" s="17"/>
      <c r="C56" s="18" t="s">
        <v>1</v>
      </c>
      <c r="D56" s="18" t="s">
        <v>2</v>
      </c>
      <c r="E56" s="18" t="s">
        <v>3</v>
      </c>
      <c r="F56" s="18" t="s">
        <v>4</v>
      </c>
      <c r="G56" s="18" t="s">
        <v>5</v>
      </c>
      <c r="M56" s="123"/>
      <c r="N56" s="132"/>
      <c r="O56" s="132"/>
      <c r="P56" s="132"/>
      <c r="Q56" s="132"/>
      <c r="R56" s="132"/>
    </row>
    <row r="57" spans="1:18" x14ac:dyDescent="0.25">
      <c r="A57" s="19" t="s">
        <v>24</v>
      </c>
      <c r="B57" s="90" t="s">
        <v>83</v>
      </c>
      <c r="C57" s="131">
        <v>350</v>
      </c>
      <c r="D57" s="131">
        <v>476</v>
      </c>
      <c r="E57" s="131">
        <v>52.85</v>
      </c>
      <c r="F57" s="131">
        <v>175.535</v>
      </c>
      <c r="G57" s="131">
        <v>22.75</v>
      </c>
      <c r="O57" s="132"/>
      <c r="P57" s="132"/>
      <c r="Q57" s="132"/>
      <c r="R57" s="132"/>
    </row>
    <row r="58" spans="1:18" x14ac:dyDescent="0.25">
      <c r="A58" s="19"/>
      <c r="B58" s="90" t="s">
        <v>38</v>
      </c>
      <c r="C58" s="131">
        <v>15</v>
      </c>
      <c r="D58" s="131">
        <v>111.6</v>
      </c>
      <c r="E58" s="131">
        <v>0.09</v>
      </c>
      <c r="F58" s="131">
        <v>12.3</v>
      </c>
      <c r="G58" s="131">
        <v>0.09</v>
      </c>
      <c r="M58" s="123"/>
      <c r="N58" s="132"/>
      <c r="O58" s="132"/>
      <c r="P58" s="132"/>
      <c r="Q58" s="132"/>
      <c r="R58" s="132"/>
    </row>
    <row r="59" spans="1:18" x14ac:dyDescent="0.25">
      <c r="A59" s="93"/>
      <c r="B59" s="90" t="s">
        <v>21</v>
      </c>
      <c r="C59" s="131">
        <v>60</v>
      </c>
      <c r="D59" s="131">
        <v>100.8</v>
      </c>
      <c r="E59" s="131">
        <v>24.54</v>
      </c>
      <c r="F59" s="131">
        <v>0</v>
      </c>
      <c r="G59" s="131">
        <v>0.18</v>
      </c>
      <c r="M59" s="123"/>
      <c r="N59" s="132"/>
      <c r="O59" s="132"/>
      <c r="P59" s="132"/>
      <c r="Q59" s="132"/>
      <c r="R59" s="132"/>
    </row>
    <row r="60" spans="1:18" x14ac:dyDescent="0.25">
      <c r="A60" s="93"/>
      <c r="B60" s="90" t="s">
        <v>42</v>
      </c>
      <c r="C60" s="131">
        <v>60</v>
      </c>
      <c r="D60" s="131">
        <v>153.6</v>
      </c>
      <c r="E60" s="131">
        <v>29.1</v>
      </c>
      <c r="F60" s="131">
        <v>1.68</v>
      </c>
      <c r="G60" s="131">
        <v>4.74</v>
      </c>
      <c r="M60" s="123"/>
      <c r="N60" s="132"/>
      <c r="O60" s="132"/>
      <c r="P60" s="132"/>
      <c r="Q60" s="132"/>
      <c r="R60" s="132"/>
    </row>
    <row r="61" spans="1:18" x14ac:dyDescent="0.25">
      <c r="A61" s="93"/>
      <c r="B61" s="90" t="s">
        <v>28</v>
      </c>
      <c r="C61" s="131">
        <v>15</v>
      </c>
      <c r="D61" s="131">
        <v>32.4</v>
      </c>
      <c r="E61" s="131">
        <v>0</v>
      </c>
      <c r="F61" s="131">
        <v>2.6549999999999998</v>
      </c>
      <c r="G61" s="131">
        <v>3.15</v>
      </c>
      <c r="M61" s="123"/>
      <c r="N61" s="132"/>
      <c r="O61" s="132"/>
      <c r="P61" s="132"/>
      <c r="Q61" s="132"/>
      <c r="R61" s="132"/>
    </row>
    <row r="62" spans="1:18" x14ac:dyDescent="0.25">
      <c r="A62" s="93"/>
      <c r="B62" s="90" t="s">
        <v>30</v>
      </c>
      <c r="C62" s="131">
        <v>15</v>
      </c>
      <c r="D62" s="131">
        <v>1.47</v>
      </c>
      <c r="E62" s="131">
        <v>0.21</v>
      </c>
      <c r="F62" s="131">
        <v>0</v>
      </c>
      <c r="G62" s="131">
        <v>0.105</v>
      </c>
    </row>
    <row r="63" spans="1:18" x14ac:dyDescent="0.25">
      <c r="A63" s="93"/>
      <c r="B63" s="90" t="s">
        <v>43</v>
      </c>
      <c r="C63" s="131">
        <v>250</v>
      </c>
      <c r="D63" s="131">
        <v>144.5</v>
      </c>
      <c r="E63" s="131">
        <v>13.25</v>
      </c>
      <c r="F63" s="131">
        <v>6.5</v>
      </c>
      <c r="G63" s="131">
        <v>8.25</v>
      </c>
    </row>
    <row r="64" spans="1:18" x14ac:dyDescent="0.25">
      <c r="A64" s="93"/>
      <c r="B64" s="90" t="s">
        <v>31</v>
      </c>
      <c r="C64" s="131">
        <v>250</v>
      </c>
      <c r="D64" s="131">
        <v>4.6500000000000004</v>
      </c>
      <c r="E64" s="131">
        <v>0</v>
      </c>
      <c r="F64" s="131">
        <v>0.05</v>
      </c>
      <c r="G64" s="131">
        <v>0.3</v>
      </c>
    </row>
    <row r="65" spans="1:7" ht="16.5" thickBot="1" x14ac:dyDescent="0.3">
      <c r="A65" s="100"/>
      <c r="B65" s="97" t="s">
        <v>32</v>
      </c>
      <c r="C65" s="135">
        <v>250</v>
      </c>
      <c r="D65" s="135">
        <v>1</v>
      </c>
      <c r="E65" s="135">
        <v>0</v>
      </c>
      <c r="F65" s="135">
        <v>0</v>
      </c>
      <c r="G65" s="135">
        <v>0.25</v>
      </c>
    </row>
    <row r="66" spans="1:7" ht="16.5" thickTop="1" x14ac:dyDescent="0.25">
      <c r="A66" s="89" t="s">
        <v>6</v>
      </c>
      <c r="B66" s="148" t="s">
        <v>157</v>
      </c>
      <c r="C66" s="147">
        <v>350</v>
      </c>
      <c r="D66" s="147">
        <v>330</v>
      </c>
      <c r="E66" s="147">
        <v>16.8</v>
      </c>
      <c r="F66" s="147">
        <v>20.399999999999999</v>
      </c>
      <c r="G66" s="147">
        <v>18.7</v>
      </c>
    </row>
    <row r="67" spans="1:7" x14ac:dyDescent="0.25">
      <c r="A67" s="19"/>
      <c r="B67" s="20" t="s">
        <v>160</v>
      </c>
      <c r="C67" s="146">
        <v>200</v>
      </c>
      <c r="D67" s="146">
        <v>139</v>
      </c>
      <c r="E67" s="146">
        <v>8.31</v>
      </c>
      <c r="F67" s="146">
        <v>6.97</v>
      </c>
      <c r="G67" s="146">
        <v>10.4</v>
      </c>
    </row>
    <row r="68" spans="1:7" x14ac:dyDescent="0.25">
      <c r="A68" s="12"/>
      <c r="B68" s="12" t="s">
        <v>27</v>
      </c>
      <c r="C68" s="13">
        <v>200</v>
      </c>
      <c r="D68" s="13">
        <v>148</v>
      </c>
      <c r="E68" s="13">
        <v>31.6</v>
      </c>
      <c r="F68" s="13">
        <v>0.20399999999999999</v>
      </c>
      <c r="G68" s="13">
        <v>3.88</v>
      </c>
    </row>
    <row r="69" spans="1:7" x14ac:dyDescent="0.25">
      <c r="A69" s="12"/>
      <c r="B69" s="12" t="s">
        <v>161</v>
      </c>
      <c r="C69" s="13">
        <v>100</v>
      </c>
      <c r="D69" s="13">
        <v>52.4</v>
      </c>
      <c r="E69" s="13">
        <v>3.85</v>
      </c>
      <c r="F69" s="13">
        <v>2.02</v>
      </c>
      <c r="G69" s="13">
        <v>3.08</v>
      </c>
    </row>
    <row r="70" spans="1:7" x14ac:dyDescent="0.25">
      <c r="A70" s="12"/>
      <c r="B70" s="12" t="s">
        <v>66</v>
      </c>
      <c r="C70" s="13">
        <v>100</v>
      </c>
      <c r="D70" s="13">
        <v>44</v>
      </c>
      <c r="E70" s="13">
        <v>6.68</v>
      </c>
      <c r="F70" s="13">
        <v>1.07</v>
      </c>
      <c r="G70" s="13">
        <v>0.59499999999999997</v>
      </c>
    </row>
    <row r="71" spans="1:7" x14ac:dyDescent="0.25">
      <c r="A71" s="12"/>
      <c r="B71" s="12" t="s">
        <v>7</v>
      </c>
      <c r="C71" s="13">
        <v>15</v>
      </c>
      <c r="D71" s="13">
        <v>105.75</v>
      </c>
      <c r="E71" s="13">
        <v>0.09</v>
      </c>
      <c r="F71" s="13">
        <v>11.7</v>
      </c>
      <c r="G71" s="13">
        <v>0.03</v>
      </c>
    </row>
    <row r="72" spans="1:7" x14ac:dyDescent="0.25">
      <c r="A72" s="12"/>
      <c r="B72" s="28" t="s">
        <v>8</v>
      </c>
      <c r="C72" s="29">
        <v>15</v>
      </c>
      <c r="D72" s="29">
        <v>91.65</v>
      </c>
      <c r="E72" s="29">
        <v>2.13</v>
      </c>
      <c r="F72" s="29">
        <v>8.0399999999999991</v>
      </c>
      <c r="G72" s="29">
        <v>3.63</v>
      </c>
    </row>
    <row r="73" spans="1:7" x14ac:dyDescent="0.25">
      <c r="A73" s="179"/>
      <c r="B73" s="128" t="s">
        <v>17</v>
      </c>
      <c r="C73" s="133">
        <v>60</v>
      </c>
      <c r="D73" s="133">
        <v>138</v>
      </c>
      <c r="E73" s="133">
        <v>29.52</v>
      </c>
      <c r="F73" s="133">
        <v>0.996</v>
      </c>
      <c r="G73" s="133">
        <v>4.7279999999999998</v>
      </c>
    </row>
    <row r="74" spans="1:7" ht="16.5" thickBot="1" x14ac:dyDescent="0.3">
      <c r="A74" s="129"/>
      <c r="B74" s="120" t="s">
        <v>170</v>
      </c>
      <c r="C74" s="121">
        <v>80</v>
      </c>
      <c r="D74" s="121">
        <v>134</v>
      </c>
      <c r="E74" s="121">
        <v>10.8</v>
      </c>
      <c r="F74" s="121">
        <v>7.6</v>
      </c>
      <c r="G74" s="121">
        <v>5.6</v>
      </c>
    </row>
    <row r="75" spans="1:7" ht="16.5" thickTop="1" x14ac:dyDescent="0.25">
      <c r="A75" s="15" t="s">
        <v>22</v>
      </c>
      <c r="B75" s="183" t="s">
        <v>162</v>
      </c>
      <c r="C75" s="184">
        <v>160</v>
      </c>
      <c r="D75" s="184">
        <v>324</v>
      </c>
      <c r="E75" s="184">
        <v>4.79</v>
      </c>
      <c r="F75" s="184">
        <v>14.3</v>
      </c>
      <c r="G75" s="184">
        <v>43.8</v>
      </c>
    </row>
    <row r="76" spans="1:7" x14ac:dyDescent="0.25">
      <c r="A76" s="12"/>
      <c r="B76" s="12" t="s">
        <v>87</v>
      </c>
      <c r="C76" s="13">
        <v>200</v>
      </c>
      <c r="D76" s="13">
        <v>148</v>
      </c>
      <c r="E76" s="13">
        <v>31.6</v>
      </c>
      <c r="F76" s="13">
        <v>0.20399999999999999</v>
      </c>
      <c r="G76" s="13">
        <v>3.88</v>
      </c>
    </row>
    <row r="77" spans="1:7" x14ac:dyDescent="0.25">
      <c r="A77" s="15"/>
      <c r="B77" s="52" t="s">
        <v>158</v>
      </c>
      <c r="C77" s="127">
        <v>100</v>
      </c>
      <c r="D77" s="127">
        <v>94.7</v>
      </c>
      <c r="E77" s="127">
        <v>2.83</v>
      </c>
      <c r="F77" s="127">
        <v>4.09</v>
      </c>
      <c r="G77" s="127">
        <v>11.6</v>
      </c>
    </row>
    <row r="78" spans="1:7" ht="16.5" customHeight="1" x14ac:dyDescent="0.25">
      <c r="A78" s="12"/>
      <c r="B78" s="20" t="s">
        <v>23</v>
      </c>
      <c r="C78" s="30">
        <v>150</v>
      </c>
      <c r="D78" s="30">
        <v>111.6</v>
      </c>
      <c r="E78" s="30">
        <v>11.02</v>
      </c>
      <c r="F78" s="30">
        <v>6.28</v>
      </c>
      <c r="G78" s="30">
        <v>1.32</v>
      </c>
    </row>
    <row r="79" spans="1:7" x14ac:dyDescent="0.25">
      <c r="A79" s="93"/>
      <c r="B79" s="90" t="s">
        <v>159</v>
      </c>
      <c r="C79" s="131">
        <v>250</v>
      </c>
      <c r="D79" s="131">
        <v>144.5</v>
      </c>
      <c r="E79" s="131">
        <v>13.25</v>
      </c>
      <c r="F79" s="131">
        <v>6.5</v>
      </c>
      <c r="G79" s="131">
        <v>8.25</v>
      </c>
    </row>
    <row r="80" spans="1:7" x14ac:dyDescent="0.25">
      <c r="A80" s="12"/>
      <c r="B80" s="12" t="s">
        <v>36</v>
      </c>
      <c r="C80" s="13">
        <v>60</v>
      </c>
      <c r="D80" s="13">
        <v>169.8</v>
      </c>
      <c r="E80" s="13">
        <v>39.6</v>
      </c>
      <c r="F80" s="13">
        <v>1.26</v>
      </c>
      <c r="G80" s="13">
        <v>4.2</v>
      </c>
    </row>
    <row r="81" spans="1:7" x14ac:dyDescent="0.25">
      <c r="A81" s="25"/>
      <c r="B81" s="22" t="s">
        <v>9</v>
      </c>
      <c r="C81" s="24">
        <f>SUM(C57:C80)-C66</f>
        <v>2955</v>
      </c>
      <c r="D81" s="24">
        <f>SUM(D57:D80)-D66</f>
        <v>2871.42</v>
      </c>
      <c r="E81" s="24">
        <f>SUM(E57:E80)-E66</f>
        <v>316.11</v>
      </c>
      <c r="F81" s="24">
        <f>SUM(F57:F80)-F66</f>
        <v>269.95400000000001</v>
      </c>
      <c r="G81" s="24">
        <f>SUM(G57:G80)-G66</f>
        <v>144.80799999999996</v>
      </c>
    </row>
    <row r="82" spans="1:7" ht="31.5" x14ac:dyDescent="0.25">
      <c r="A82" s="16" t="s">
        <v>13</v>
      </c>
      <c r="B82" s="17"/>
      <c r="C82" s="18" t="s">
        <v>1</v>
      </c>
      <c r="D82" s="18" t="s">
        <v>2</v>
      </c>
      <c r="E82" s="18" t="s">
        <v>3</v>
      </c>
      <c r="F82" s="18" t="s">
        <v>4</v>
      </c>
      <c r="G82" s="18" t="s">
        <v>5</v>
      </c>
    </row>
    <row r="83" spans="1:7" x14ac:dyDescent="0.25">
      <c r="A83" s="93" t="s">
        <v>24</v>
      </c>
      <c r="B83" s="77" t="s">
        <v>37</v>
      </c>
      <c r="C83" s="92">
        <v>350</v>
      </c>
      <c r="D83" s="92">
        <v>423.5</v>
      </c>
      <c r="E83" s="92">
        <v>50.05</v>
      </c>
      <c r="F83" s="92">
        <v>14.63</v>
      </c>
      <c r="G83" s="92">
        <v>14.63</v>
      </c>
    </row>
    <row r="84" spans="1:7" x14ac:dyDescent="0.25">
      <c r="A84" s="93"/>
      <c r="B84" s="90" t="s">
        <v>26</v>
      </c>
      <c r="C84" s="91">
        <v>60</v>
      </c>
      <c r="D84" s="91">
        <v>223.8</v>
      </c>
      <c r="E84" s="91">
        <v>48.12</v>
      </c>
      <c r="F84" s="91">
        <v>0.66</v>
      </c>
      <c r="G84" s="91">
        <v>4.74</v>
      </c>
    </row>
    <row r="85" spans="1:7" x14ac:dyDescent="0.25">
      <c r="A85" s="93"/>
      <c r="B85" s="90" t="s">
        <v>38</v>
      </c>
      <c r="C85" s="131">
        <v>15</v>
      </c>
      <c r="D85" s="131">
        <v>111.6</v>
      </c>
      <c r="E85" s="131">
        <v>0.09</v>
      </c>
      <c r="F85" s="131">
        <v>12.3</v>
      </c>
      <c r="G85" s="131">
        <v>0.09</v>
      </c>
    </row>
    <row r="86" spans="1:7" x14ac:dyDescent="0.25">
      <c r="A86" s="93"/>
      <c r="B86" s="90" t="s">
        <v>21</v>
      </c>
      <c r="C86" s="131">
        <v>60</v>
      </c>
      <c r="D86" s="131">
        <v>100.8</v>
      </c>
      <c r="E86" s="131">
        <v>24.54</v>
      </c>
      <c r="F86" s="131">
        <v>0</v>
      </c>
      <c r="G86" s="131">
        <v>0.18</v>
      </c>
    </row>
    <row r="87" spans="1:7" x14ac:dyDescent="0.25">
      <c r="A87" s="93"/>
      <c r="B87" s="90" t="s">
        <v>36</v>
      </c>
      <c r="C87" s="131">
        <v>60</v>
      </c>
      <c r="D87" s="131">
        <v>141.6</v>
      </c>
      <c r="E87" s="131">
        <v>27.9</v>
      </c>
      <c r="F87" s="131">
        <v>0.72</v>
      </c>
      <c r="G87" s="131">
        <v>3.84</v>
      </c>
    </row>
    <row r="88" spans="1:7" x14ac:dyDescent="0.25">
      <c r="A88" s="93"/>
      <c r="B88" s="90" t="s">
        <v>33</v>
      </c>
      <c r="C88" s="131">
        <v>50</v>
      </c>
      <c r="D88" s="131">
        <v>72</v>
      </c>
      <c r="E88" s="131">
        <v>0.15</v>
      </c>
      <c r="F88" s="131">
        <v>5.12</v>
      </c>
      <c r="G88" s="131">
        <v>6.25</v>
      </c>
    </row>
    <row r="89" spans="1:7" x14ac:dyDescent="0.25">
      <c r="A89" s="93"/>
      <c r="B89" s="90" t="s">
        <v>34</v>
      </c>
      <c r="C89" s="131">
        <v>15</v>
      </c>
      <c r="D89" s="131">
        <v>3.2850000000000001</v>
      </c>
      <c r="E89" s="131">
        <v>0.52500000000000002</v>
      </c>
      <c r="F89" s="131">
        <v>4.4999999999999998E-2</v>
      </c>
      <c r="G89" s="131">
        <v>0.09</v>
      </c>
    </row>
    <row r="90" spans="1:7" x14ac:dyDescent="0.25">
      <c r="A90" s="93"/>
      <c r="B90" s="90" t="s">
        <v>43</v>
      </c>
      <c r="C90" s="131">
        <v>250</v>
      </c>
      <c r="D90" s="131">
        <v>144.5</v>
      </c>
      <c r="E90" s="131">
        <v>13.25</v>
      </c>
      <c r="F90" s="131">
        <v>6.5</v>
      </c>
      <c r="G90" s="131">
        <v>8.25</v>
      </c>
    </row>
    <row r="91" spans="1:7" x14ac:dyDescent="0.25">
      <c r="A91" s="93"/>
      <c r="B91" s="90" t="s">
        <v>31</v>
      </c>
      <c r="C91" s="131">
        <v>250</v>
      </c>
      <c r="D91" s="131">
        <v>4.6500000000000004</v>
      </c>
      <c r="E91" s="131">
        <v>0</v>
      </c>
      <c r="F91" s="131">
        <v>0.05</v>
      </c>
      <c r="G91" s="131">
        <v>0.3</v>
      </c>
    </row>
    <row r="92" spans="1:7" ht="16.5" thickBot="1" x14ac:dyDescent="0.3">
      <c r="A92" s="149"/>
      <c r="B92" s="97" t="s">
        <v>32</v>
      </c>
      <c r="C92" s="135">
        <v>250</v>
      </c>
      <c r="D92" s="135">
        <v>1</v>
      </c>
      <c r="E92" s="135">
        <v>0</v>
      </c>
      <c r="F92" s="135">
        <v>0</v>
      </c>
      <c r="G92" s="135">
        <v>0.25</v>
      </c>
    </row>
    <row r="93" spans="1:7" ht="16.5" thickTop="1" x14ac:dyDescent="0.25">
      <c r="A93" s="110" t="s">
        <v>6</v>
      </c>
      <c r="B93" s="141" t="s">
        <v>164</v>
      </c>
      <c r="C93" s="142">
        <v>350</v>
      </c>
      <c r="D93" s="142">
        <v>381.5</v>
      </c>
      <c r="E93" s="142">
        <v>40.25</v>
      </c>
      <c r="F93" s="142">
        <v>11.83</v>
      </c>
      <c r="G93" s="142">
        <v>27.265000000000001</v>
      </c>
    </row>
    <row r="94" spans="1:7" x14ac:dyDescent="0.25">
      <c r="A94" s="15"/>
      <c r="B94" s="15" t="s">
        <v>165</v>
      </c>
      <c r="C94" s="30">
        <v>150</v>
      </c>
      <c r="D94" s="30">
        <v>210</v>
      </c>
      <c r="E94" s="30">
        <v>2.3849999999999998</v>
      </c>
      <c r="F94" s="30">
        <v>11.955</v>
      </c>
      <c r="G94" s="30">
        <v>23.25</v>
      </c>
    </row>
    <row r="95" spans="1:7" x14ac:dyDescent="0.25">
      <c r="A95" s="11"/>
      <c r="B95" s="56" t="s">
        <v>127</v>
      </c>
      <c r="C95" s="47">
        <v>200</v>
      </c>
      <c r="D95" s="47">
        <v>324</v>
      </c>
      <c r="E95" s="47">
        <v>64.599999999999994</v>
      </c>
      <c r="F95" s="47">
        <v>2.54</v>
      </c>
      <c r="G95" s="47">
        <v>8.52</v>
      </c>
    </row>
    <row r="96" spans="1:7" x14ac:dyDescent="0.25">
      <c r="A96" s="11"/>
      <c r="B96" s="12" t="s">
        <v>67</v>
      </c>
      <c r="C96" s="13">
        <v>100</v>
      </c>
      <c r="D96" s="13">
        <v>54.4</v>
      </c>
      <c r="E96" s="13">
        <v>2.7</v>
      </c>
      <c r="F96" s="13">
        <v>3.97</v>
      </c>
      <c r="G96" s="13">
        <v>1.43</v>
      </c>
    </row>
    <row r="97" spans="1:7" x14ac:dyDescent="0.25">
      <c r="A97" s="11"/>
      <c r="B97" s="12" t="s">
        <v>166</v>
      </c>
      <c r="C97" s="13">
        <v>100</v>
      </c>
      <c r="D97" s="13">
        <v>90.5</v>
      </c>
      <c r="E97" s="13">
        <v>5.39</v>
      </c>
      <c r="F97" s="13">
        <v>5.63</v>
      </c>
      <c r="G97" s="13">
        <v>3.08</v>
      </c>
    </row>
    <row r="98" spans="1:7" x14ac:dyDescent="0.25">
      <c r="A98" s="11"/>
      <c r="B98" s="12" t="s">
        <v>7</v>
      </c>
      <c r="C98" s="13">
        <v>15</v>
      </c>
      <c r="D98" s="13">
        <v>105.75</v>
      </c>
      <c r="E98" s="13">
        <v>0.09</v>
      </c>
      <c r="F98" s="13">
        <v>11.7</v>
      </c>
      <c r="G98" s="13">
        <v>0.03</v>
      </c>
    </row>
    <row r="99" spans="1:7" x14ac:dyDescent="0.25">
      <c r="A99" s="11"/>
      <c r="B99" s="12" t="s">
        <v>8</v>
      </c>
      <c r="C99" s="13">
        <v>15</v>
      </c>
      <c r="D99" s="13">
        <v>91.65</v>
      </c>
      <c r="E99" s="13">
        <v>2.13</v>
      </c>
      <c r="F99" s="13">
        <v>8.0399999999999991</v>
      </c>
      <c r="G99" s="13">
        <v>3.63</v>
      </c>
    </row>
    <row r="100" spans="1:7" x14ac:dyDescent="0.25">
      <c r="A100" s="179"/>
      <c r="B100" s="128" t="s">
        <v>17</v>
      </c>
      <c r="C100" s="133">
        <v>60</v>
      </c>
      <c r="D100" s="133">
        <v>138</v>
      </c>
      <c r="E100" s="133">
        <v>29.52</v>
      </c>
      <c r="F100" s="133">
        <v>0.996</v>
      </c>
      <c r="G100" s="133">
        <v>4.7279999999999998</v>
      </c>
    </row>
    <row r="101" spans="1:7" ht="16.5" thickBot="1" x14ac:dyDescent="0.3">
      <c r="A101" s="129"/>
      <c r="B101" s="138" t="s">
        <v>69</v>
      </c>
      <c r="C101" s="140">
        <v>200</v>
      </c>
      <c r="D101" s="140">
        <v>164</v>
      </c>
      <c r="E101" s="140">
        <v>20.8</v>
      </c>
      <c r="F101" s="140">
        <v>4.4000000000000004</v>
      </c>
      <c r="G101" s="140">
        <v>10.6</v>
      </c>
    </row>
    <row r="102" spans="1:7" ht="16.5" thickTop="1" x14ac:dyDescent="0.25">
      <c r="A102" s="110" t="s">
        <v>22</v>
      </c>
      <c r="B102" s="86" t="s">
        <v>168</v>
      </c>
      <c r="C102" s="111">
        <v>350</v>
      </c>
      <c r="D102" s="111">
        <v>689.5</v>
      </c>
      <c r="E102" s="111">
        <v>43.05</v>
      </c>
      <c r="F102" s="111">
        <v>39.549999999999997</v>
      </c>
      <c r="G102" s="111">
        <v>39.549999999999997</v>
      </c>
    </row>
    <row r="103" spans="1:7" x14ac:dyDescent="0.25">
      <c r="A103" s="11"/>
      <c r="B103" s="56" t="s">
        <v>169</v>
      </c>
      <c r="C103" s="47">
        <v>200</v>
      </c>
      <c r="D103" s="47">
        <v>324</v>
      </c>
      <c r="E103" s="47">
        <v>64.599999999999994</v>
      </c>
      <c r="F103" s="47">
        <v>2.54</v>
      </c>
      <c r="G103" s="47">
        <v>8.52</v>
      </c>
    </row>
    <row r="104" spans="1:7" x14ac:dyDescent="0.25">
      <c r="A104" s="11"/>
      <c r="B104" s="12" t="s">
        <v>7</v>
      </c>
      <c r="C104" s="13">
        <v>15</v>
      </c>
      <c r="D104" s="13">
        <v>105.75</v>
      </c>
      <c r="E104" s="13">
        <v>0.09</v>
      </c>
      <c r="F104" s="13">
        <v>11.7</v>
      </c>
      <c r="G104" s="13">
        <v>0.03</v>
      </c>
    </row>
    <row r="105" spans="1:7" x14ac:dyDescent="0.25">
      <c r="A105" s="110"/>
      <c r="B105" s="20" t="s">
        <v>23</v>
      </c>
      <c r="C105" s="13">
        <v>150</v>
      </c>
      <c r="D105" s="13">
        <v>111.6</v>
      </c>
      <c r="E105" s="13">
        <v>11.02</v>
      </c>
      <c r="F105" s="13">
        <v>6.28</v>
      </c>
      <c r="G105" s="13">
        <v>1.32</v>
      </c>
    </row>
    <row r="106" spans="1:7" x14ac:dyDescent="0.25">
      <c r="A106" s="93"/>
      <c r="B106" s="90" t="s">
        <v>43</v>
      </c>
      <c r="C106" s="131">
        <v>250</v>
      </c>
      <c r="D106" s="131">
        <v>144.5</v>
      </c>
      <c r="E106" s="131">
        <v>13.25</v>
      </c>
      <c r="F106" s="131">
        <v>6.5</v>
      </c>
      <c r="G106" s="131">
        <v>8.25</v>
      </c>
    </row>
    <row r="107" spans="1:7" x14ac:dyDescent="0.25">
      <c r="A107" s="53"/>
      <c r="B107" s="12" t="s">
        <v>36</v>
      </c>
      <c r="C107" s="13">
        <v>60</v>
      </c>
      <c r="D107" s="13">
        <v>169.8</v>
      </c>
      <c r="E107" s="13">
        <v>39.6</v>
      </c>
      <c r="F107" s="13">
        <v>1.26</v>
      </c>
      <c r="G107" s="13">
        <v>4.2</v>
      </c>
    </row>
    <row r="108" spans="1:7" x14ac:dyDescent="0.25">
      <c r="A108" s="81"/>
      <c r="B108" s="28" t="s">
        <v>167</v>
      </c>
      <c r="C108" s="13">
        <v>150</v>
      </c>
      <c r="D108" s="36">
        <v>101.25</v>
      </c>
      <c r="E108" s="36">
        <v>22.95</v>
      </c>
      <c r="F108" s="36">
        <v>0.3</v>
      </c>
      <c r="G108" s="36">
        <v>1.2</v>
      </c>
    </row>
    <row r="109" spans="1:7" x14ac:dyDescent="0.25">
      <c r="A109" s="32"/>
      <c r="B109" s="82" t="s">
        <v>9</v>
      </c>
      <c r="C109" s="206">
        <v>2365</v>
      </c>
      <c r="D109" s="27">
        <v>3206.02</v>
      </c>
      <c r="E109" s="27">
        <v>362.43</v>
      </c>
      <c r="F109" s="27">
        <v>129.19</v>
      </c>
      <c r="G109" s="27">
        <v>145.6</v>
      </c>
    </row>
    <row r="110" spans="1:7" x14ac:dyDescent="0.25">
      <c r="A110" s="7"/>
      <c r="B110" s="8" t="s">
        <v>14</v>
      </c>
      <c r="C110" s="2"/>
      <c r="D110" s="26"/>
      <c r="E110" s="26"/>
      <c r="F110" s="26"/>
      <c r="G110" s="26"/>
    </row>
    <row r="112" spans="1:7" x14ac:dyDescent="0.25">
      <c r="A112" s="69" t="s">
        <v>49</v>
      </c>
    </row>
    <row r="113" spans="1:7" x14ac:dyDescent="0.25">
      <c r="A113" s="5" t="s">
        <v>86</v>
      </c>
      <c r="C113" s="4"/>
      <c r="G113" s="2"/>
    </row>
    <row r="114" spans="1:7" x14ac:dyDescent="0.25">
      <c r="A114" s="2" t="s">
        <v>35</v>
      </c>
    </row>
  </sheetData>
  <pageMargins left="0.7" right="0.7" top="0.75" bottom="0.75" header="0.3" footer="0.3"/>
  <pageSetup paperSize="9"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37"/>
  <sheetViews>
    <sheetView tabSelected="1" topLeftCell="A11" zoomScale="80" zoomScaleNormal="80" workbookViewId="0">
      <selection activeCell="A45" sqref="A45:XFD45"/>
    </sheetView>
  </sheetViews>
  <sheetFormatPr defaultColWidth="9.28515625" defaultRowHeight="15.75" x14ac:dyDescent="0.25"/>
  <cols>
    <col min="1" max="1" width="25" style="38" customWidth="1"/>
    <col min="2" max="2" width="63" style="38" customWidth="1"/>
    <col min="3" max="3" width="12.85546875" style="38" customWidth="1"/>
    <col min="4" max="4" width="13.42578125" style="38" bestFit="1" customWidth="1"/>
    <col min="5" max="5" width="14.7109375" style="38" bestFit="1" customWidth="1"/>
    <col min="6" max="6" width="10.140625" style="38" bestFit="1" customWidth="1"/>
    <col min="7" max="7" width="10" style="38" bestFit="1" customWidth="1"/>
    <col min="8" max="16384" width="9.28515625" style="38"/>
  </cols>
  <sheetData>
    <row r="1" spans="1:11" x14ac:dyDescent="0.25">
      <c r="B1" s="39"/>
    </row>
    <row r="2" spans="1:11" ht="59.25" customHeight="1" x14ac:dyDescent="0.35">
      <c r="A2" s="58" t="s">
        <v>184</v>
      </c>
      <c r="B2" s="59"/>
      <c r="C2" s="38" t="s">
        <v>19</v>
      </c>
    </row>
    <row r="3" spans="1:11" s="44" customFormat="1" ht="24" customHeight="1" x14ac:dyDescent="0.25">
      <c r="A3" s="41" t="s">
        <v>0</v>
      </c>
      <c r="B3" s="42"/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</row>
    <row r="4" spans="1:11" s="44" customFormat="1" x14ac:dyDescent="0.25">
      <c r="A4" s="34" t="s">
        <v>24</v>
      </c>
      <c r="B4" s="90" t="s">
        <v>51</v>
      </c>
      <c r="C4" s="131">
        <v>350</v>
      </c>
      <c r="D4" s="131">
        <v>500.5</v>
      </c>
      <c r="E4" s="131">
        <v>56.35</v>
      </c>
      <c r="F4" s="131">
        <v>20.754999999999999</v>
      </c>
      <c r="G4" s="131">
        <v>7.4850000000000003</v>
      </c>
    </row>
    <row r="5" spans="1:11" s="44" customFormat="1" x14ac:dyDescent="0.25">
      <c r="A5" s="33"/>
      <c r="B5" s="90" t="s">
        <v>38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</row>
    <row r="6" spans="1:11" s="44" customFormat="1" x14ac:dyDescent="0.2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</row>
    <row r="7" spans="1:11" x14ac:dyDescent="0.25">
      <c r="A7" s="33"/>
      <c r="B7" s="90" t="s">
        <v>42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</row>
    <row r="8" spans="1:11" x14ac:dyDescent="0.2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</row>
    <row r="9" spans="1:11" x14ac:dyDescent="0.25">
      <c r="A9" s="33"/>
      <c r="B9" s="90" t="s">
        <v>78</v>
      </c>
      <c r="C9" s="131">
        <v>12</v>
      </c>
      <c r="D9" s="131">
        <v>31.8</v>
      </c>
      <c r="E9" s="131">
        <v>0.12</v>
      </c>
      <c r="F9" s="131">
        <v>1.8240000000000001</v>
      </c>
      <c r="G9" s="131">
        <v>3.72</v>
      </c>
    </row>
    <row r="10" spans="1:11" x14ac:dyDescent="0.25">
      <c r="A10" s="33"/>
      <c r="B10" s="90" t="s">
        <v>30</v>
      </c>
      <c r="C10" s="131">
        <v>15</v>
      </c>
      <c r="D10" s="131">
        <v>1.47</v>
      </c>
      <c r="E10" s="131">
        <v>0.21</v>
      </c>
      <c r="F10" s="131">
        <v>0</v>
      </c>
      <c r="G10" s="131">
        <v>0.105</v>
      </c>
    </row>
    <row r="11" spans="1:11" x14ac:dyDescent="0.25">
      <c r="A11" s="33"/>
      <c r="B11" s="90" t="s">
        <v>43</v>
      </c>
      <c r="C11" s="131">
        <v>250</v>
      </c>
      <c r="D11" s="131">
        <v>144.5</v>
      </c>
      <c r="E11" s="131">
        <v>13.25</v>
      </c>
      <c r="F11" s="131">
        <v>6.5</v>
      </c>
      <c r="G11" s="131">
        <v>8.25</v>
      </c>
      <c r="H11" s="40"/>
      <c r="I11" s="40"/>
      <c r="J11" s="40"/>
      <c r="K11" s="40"/>
    </row>
    <row r="12" spans="1:11" x14ac:dyDescent="0.25">
      <c r="A12" s="33"/>
      <c r="B12" s="90" t="s">
        <v>31</v>
      </c>
      <c r="C12" s="131">
        <v>250</v>
      </c>
      <c r="D12" s="131">
        <v>4.6500000000000004</v>
      </c>
      <c r="E12" s="131">
        <v>0</v>
      </c>
      <c r="F12" s="131">
        <v>0.05</v>
      </c>
      <c r="G12" s="131">
        <v>0.3</v>
      </c>
      <c r="H12" s="40"/>
      <c r="I12" s="40"/>
      <c r="J12" s="40"/>
      <c r="K12" s="40"/>
    </row>
    <row r="13" spans="1:11" ht="16.5" thickBot="1" x14ac:dyDescent="0.3">
      <c r="A13" s="134"/>
      <c r="B13" s="97" t="s">
        <v>32</v>
      </c>
      <c r="C13" s="135">
        <v>250</v>
      </c>
      <c r="D13" s="135">
        <v>1</v>
      </c>
      <c r="E13" s="135">
        <v>0</v>
      </c>
      <c r="F13" s="135">
        <v>0</v>
      </c>
      <c r="G13" s="135">
        <v>0.25</v>
      </c>
      <c r="H13" s="40"/>
      <c r="I13" s="40"/>
      <c r="J13" s="40"/>
      <c r="K13" s="40"/>
    </row>
    <row r="14" spans="1:11" ht="16.5" thickTop="1" x14ac:dyDescent="0.25">
      <c r="A14" s="101" t="s">
        <v>6</v>
      </c>
      <c r="B14" s="143" t="s">
        <v>90</v>
      </c>
      <c r="C14" s="144">
        <v>350</v>
      </c>
      <c r="D14" s="144">
        <v>245.07</v>
      </c>
      <c r="E14" s="144">
        <v>25.86</v>
      </c>
      <c r="F14" s="144">
        <v>11.87</v>
      </c>
      <c r="G14" s="144">
        <v>10.15</v>
      </c>
    </row>
    <row r="15" spans="1:11" x14ac:dyDescent="0.25">
      <c r="A15" s="101"/>
      <c r="B15" s="86" t="s">
        <v>79</v>
      </c>
      <c r="C15" s="87">
        <v>200</v>
      </c>
      <c r="D15" s="76">
        <v>141.6</v>
      </c>
      <c r="E15" s="76">
        <v>8.32</v>
      </c>
      <c r="F15" s="76">
        <v>5.84</v>
      </c>
      <c r="G15" s="76">
        <v>12.68</v>
      </c>
    </row>
    <row r="16" spans="1:11" x14ac:dyDescent="0.25">
      <c r="A16" s="46"/>
      <c r="B16" s="56" t="s">
        <v>75</v>
      </c>
      <c r="C16" s="47">
        <v>200</v>
      </c>
      <c r="D16" s="47">
        <v>242</v>
      </c>
      <c r="E16" s="47">
        <v>54.4</v>
      </c>
      <c r="F16" s="47">
        <v>1.44</v>
      </c>
      <c r="G16" s="47">
        <v>8.26</v>
      </c>
    </row>
    <row r="17" spans="1:11" x14ac:dyDescent="0.25">
      <c r="A17" s="46"/>
      <c r="B17" s="56" t="s">
        <v>71</v>
      </c>
      <c r="C17" s="47">
        <v>100</v>
      </c>
      <c r="D17" s="47">
        <v>81.900000000000006</v>
      </c>
      <c r="E17" s="47">
        <v>5.25</v>
      </c>
      <c r="F17" s="47">
        <v>5.38</v>
      </c>
      <c r="G17" s="47">
        <v>1.85</v>
      </c>
    </row>
    <row r="18" spans="1:11" x14ac:dyDescent="0.25">
      <c r="A18" s="46"/>
      <c r="B18" s="83" t="s">
        <v>70</v>
      </c>
      <c r="C18" s="145">
        <v>100</v>
      </c>
      <c r="D18" s="145">
        <v>159</v>
      </c>
      <c r="E18" s="145">
        <v>13.4</v>
      </c>
      <c r="F18" s="145">
        <v>5.66</v>
      </c>
      <c r="G18" s="145">
        <v>7.8</v>
      </c>
    </row>
    <row r="19" spans="1:11" x14ac:dyDescent="0.25">
      <c r="A19" s="46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1" x14ac:dyDescent="0.25">
      <c r="A20" s="46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1" s="44" customFormat="1" x14ac:dyDescent="0.25">
      <c r="A21" s="46"/>
      <c r="B21" s="12" t="s">
        <v>89</v>
      </c>
      <c r="C21" s="13">
        <v>38</v>
      </c>
      <c r="D21" s="13">
        <v>129.58000000000001</v>
      </c>
      <c r="E21" s="13">
        <v>7.6</v>
      </c>
      <c r="F21" s="13">
        <v>9.5</v>
      </c>
      <c r="G21" s="13">
        <v>3.42</v>
      </c>
    </row>
    <row r="22" spans="1:11" s="44" customFormat="1" ht="16.5" thickBot="1" x14ac:dyDescent="0.3">
      <c r="A22" s="102"/>
      <c r="B22" s="129" t="s">
        <v>17</v>
      </c>
      <c r="C22" s="130">
        <v>60</v>
      </c>
      <c r="D22" s="130">
        <v>138</v>
      </c>
      <c r="E22" s="130">
        <v>29.52</v>
      </c>
      <c r="F22" s="130">
        <v>0.996</v>
      </c>
      <c r="G22" s="130">
        <v>4.7279999999999998</v>
      </c>
    </row>
    <row r="23" spans="1:11" s="44" customFormat="1" ht="16.5" thickTop="1" x14ac:dyDescent="0.25">
      <c r="A23" s="15" t="s">
        <v>22</v>
      </c>
      <c r="B23" s="95" t="s">
        <v>80</v>
      </c>
      <c r="C23" s="30">
        <v>350</v>
      </c>
      <c r="D23" s="30">
        <v>535.5</v>
      </c>
      <c r="E23" s="30">
        <v>41.65</v>
      </c>
      <c r="F23" s="30">
        <v>23.135000000000002</v>
      </c>
      <c r="G23" s="30">
        <v>32.200000000000003</v>
      </c>
    </row>
    <row r="24" spans="1:11" s="44" customFormat="1" x14ac:dyDescent="0.25">
      <c r="A24" s="12"/>
      <c r="B24" s="20" t="s">
        <v>25</v>
      </c>
      <c r="C24" s="13">
        <v>100</v>
      </c>
      <c r="D24" s="13">
        <v>156</v>
      </c>
      <c r="E24" s="13">
        <v>7.37</v>
      </c>
      <c r="F24" s="13">
        <v>12.9</v>
      </c>
      <c r="G24" s="13">
        <v>1.7</v>
      </c>
    </row>
    <row r="25" spans="1:11" x14ac:dyDescent="0.25">
      <c r="A25" s="12"/>
      <c r="B25" s="20" t="s">
        <v>23</v>
      </c>
      <c r="C25" s="13">
        <v>200</v>
      </c>
      <c r="D25" s="13">
        <v>148.428</v>
      </c>
      <c r="E25" s="13">
        <v>14.656599999999999</v>
      </c>
      <c r="F25" s="13">
        <v>8.3523999999999994</v>
      </c>
      <c r="G25" s="13">
        <v>1.7556</v>
      </c>
    </row>
    <row r="26" spans="1:11" x14ac:dyDescent="0.25">
      <c r="A26" s="33"/>
      <c r="B26" s="90" t="s">
        <v>120</v>
      </c>
      <c r="C26" s="131">
        <v>250</v>
      </c>
      <c r="D26" s="131">
        <v>144.5</v>
      </c>
      <c r="E26" s="131">
        <v>13.25</v>
      </c>
      <c r="F26" s="131">
        <v>6.5</v>
      </c>
      <c r="G26" s="131">
        <v>8.25</v>
      </c>
      <c r="H26" s="40"/>
      <c r="I26" s="40"/>
      <c r="J26" s="40"/>
      <c r="K26" s="40"/>
    </row>
    <row r="27" spans="1:11" x14ac:dyDescent="0.25">
      <c r="A27" s="12"/>
      <c r="B27" s="12" t="s">
        <v>36</v>
      </c>
      <c r="C27" s="13">
        <v>60</v>
      </c>
      <c r="D27" s="13">
        <v>169.8</v>
      </c>
      <c r="E27" s="13">
        <v>39.6</v>
      </c>
      <c r="F27" s="13">
        <v>1.26</v>
      </c>
      <c r="G27" s="13">
        <v>4.2</v>
      </c>
    </row>
    <row r="28" spans="1:11" x14ac:dyDescent="0.25">
      <c r="A28" s="49"/>
      <c r="B28" s="35" t="s">
        <v>9</v>
      </c>
      <c r="C28" s="50"/>
      <c r="D28" s="51">
        <f>SUM(D4:D27)-D14</f>
        <v>3326.0280000000002</v>
      </c>
      <c r="E28" s="51">
        <f>SUM(E4:E27)-E14</f>
        <v>360.89660000000003</v>
      </c>
      <c r="F28" s="51">
        <f>SUM(F4:F27)-F14</f>
        <v>146.46739999999997</v>
      </c>
      <c r="G28" s="51">
        <f>SUM(G4:G27)-G14</f>
        <v>118.77359999999999</v>
      </c>
    </row>
    <row r="29" spans="1:11" x14ac:dyDescent="0.25">
      <c r="A29" s="41" t="s">
        <v>10</v>
      </c>
      <c r="B29" s="42"/>
      <c r="C29" s="43" t="s">
        <v>1</v>
      </c>
      <c r="D29" s="43" t="s">
        <v>2</v>
      </c>
      <c r="E29" s="43" t="s">
        <v>3</v>
      </c>
      <c r="F29" s="43" t="s">
        <v>4</v>
      </c>
      <c r="G29" s="43" t="s">
        <v>5</v>
      </c>
    </row>
    <row r="30" spans="1:11" x14ac:dyDescent="0.25">
      <c r="A30" s="34" t="s">
        <v>24</v>
      </c>
      <c r="B30" s="90" t="s">
        <v>40</v>
      </c>
      <c r="C30" s="131">
        <v>350</v>
      </c>
      <c r="D30" s="131">
        <v>476</v>
      </c>
      <c r="E30" s="131">
        <v>52.85</v>
      </c>
      <c r="F30" s="131">
        <v>175.535</v>
      </c>
      <c r="G30" s="131">
        <v>22.75</v>
      </c>
    </row>
    <row r="31" spans="1:11" x14ac:dyDescent="0.25">
      <c r="A31" s="33"/>
      <c r="B31" s="90" t="s">
        <v>38</v>
      </c>
      <c r="C31" s="131">
        <v>15</v>
      </c>
      <c r="D31" s="131">
        <v>111.6</v>
      </c>
      <c r="E31" s="131">
        <v>0.09</v>
      </c>
      <c r="F31" s="131">
        <v>12.3</v>
      </c>
      <c r="G31" s="131">
        <v>0.09</v>
      </c>
    </row>
    <row r="32" spans="1:11" x14ac:dyDescent="0.25">
      <c r="A32" s="33"/>
      <c r="B32" s="90" t="s">
        <v>21</v>
      </c>
      <c r="C32" s="131">
        <v>60</v>
      </c>
      <c r="D32" s="131">
        <v>100.8</v>
      </c>
      <c r="E32" s="131">
        <v>24.54</v>
      </c>
      <c r="F32" s="131">
        <v>0</v>
      </c>
      <c r="G32" s="131">
        <v>0.18</v>
      </c>
    </row>
    <row r="33" spans="1:20" x14ac:dyDescent="0.25">
      <c r="A33" s="33"/>
      <c r="B33" s="90" t="s">
        <v>39</v>
      </c>
      <c r="C33" s="131">
        <v>60</v>
      </c>
      <c r="D33" s="131">
        <v>238.8</v>
      </c>
      <c r="E33" s="131">
        <v>42.66</v>
      </c>
      <c r="F33" s="131">
        <v>3.54</v>
      </c>
      <c r="G33" s="131">
        <v>5.88</v>
      </c>
    </row>
    <row r="34" spans="1:20" x14ac:dyDescent="0.25">
      <c r="A34" s="33"/>
      <c r="B34" s="90" t="s">
        <v>44</v>
      </c>
      <c r="C34" s="131">
        <v>200</v>
      </c>
      <c r="D34" s="131">
        <v>162</v>
      </c>
      <c r="E34" s="131">
        <v>9.6</v>
      </c>
      <c r="F34" s="131">
        <v>10</v>
      </c>
      <c r="G34" s="131">
        <v>8.4</v>
      </c>
    </row>
    <row r="35" spans="1:20" x14ac:dyDescent="0.25">
      <c r="A35" s="33"/>
      <c r="B35" s="90" t="s">
        <v>43</v>
      </c>
      <c r="C35" s="131">
        <v>250</v>
      </c>
      <c r="D35" s="131">
        <v>144.5</v>
      </c>
      <c r="E35" s="131">
        <v>13.25</v>
      </c>
      <c r="F35" s="131">
        <v>6.5</v>
      </c>
      <c r="G35" s="131">
        <v>8.25</v>
      </c>
      <c r="M35" s="72"/>
      <c r="N35" s="71"/>
      <c r="O35" s="52"/>
      <c r="P35" s="70"/>
      <c r="Q35" s="70"/>
      <c r="R35" s="70"/>
      <c r="S35" s="70"/>
      <c r="T35" s="70"/>
    </row>
    <row r="36" spans="1:20" s="44" customFormat="1" x14ac:dyDescent="0.25">
      <c r="A36" s="33"/>
      <c r="B36" s="90" t="s">
        <v>31</v>
      </c>
      <c r="C36" s="131">
        <v>250</v>
      </c>
      <c r="D36" s="131">
        <v>4.6500000000000004</v>
      </c>
      <c r="E36" s="131">
        <v>0</v>
      </c>
      <c r="F36" s="131">
        <v>0.05</v>
      </c>
      <c r="G36" s="131">
        <v>0.3</v>
      </c>
      <c r="M36" s="72"/>
      <c r="N36" s="71"/>
      <c r="O36" s="14"/>
      <c r="P36" s="6"/>
      <c r="Q36" s="6"/>
      <c r="R36" s="6"/>
      <c r="S36" s="6"/>
      <c r="T36" s="6"/>
    </row>
    <row r="37" spans="1:20" s="44" customFormat="1" ht="16.5" thickBot="1" x14ac:dyDescent="0.3">
      <c r="A37" s="134"/>
      <c r="B37" s="97" t="s">
        <v>32</v>
      </c>
      <c r="C37" s="135">
        <v>250</v>
      </c>
      <c r="D37" s="135">
        <v>1</v>
      </c>
      <c r="E37" s="135">
        <v>0</v>
      </c>
      <c r="F37" s="135">
        <v>0</v>
      </c>
      <c r="G37" s="135">
        <v>0.25</v>
      </c>
      <c r="M37" s="72"/>
      <c r="N37" s="71"/>
      <c r="O37" s="14"/>
      <c r="P37" s="6"/>
      <c r="Q37" s="6"/>
      <c r="R37" s="6"/>
      <c r="S37" s="6"/>
      <c r="T37" s="6"/>
    </row>
    <row r="38" spans="1:20" ht="16.5" thickTop="1" x14ac:dyDescent="0.25">
      <c r="A38" s="101" t="s">
        <v>6</v>
      </c>
      <c r="B38" s="143" t="s">
        <v>171</v>
      </c>
      <c r="C38" s="144">
        <v>350</v>
      </c>
      <c r="D38" s="144">
        <v>444.5</v>
      </c>
      <c r="E38" s="144">
        <v>46.2</v>
      </c>
      <c r="F38" s="144">
        <v>10.78</v>
      </c>
      <c r="G38" s="144">
        <v>17.149999999999999</v>
      </c>
      <c r="O38" s="14"/>
      <c r="P38" s="6"/>
      <c r="Q38" s="6"/>
      <c r="R38" s="6"/>
      <c r="S38" s="6"/>
      <c r="T38" s="6"/>
    </row>
    <row r="39" spans="1:20" x14ac:dyDescent="0.25">
      <c r="A39" s="101"/>
      <c r="B39" s="152" t="s">
        <v>50</v>
      </c>
      <c r="C39" s="76">
        <v>200</v>
      </c>
      <c r="D39" s="76">
        <v>355.11</v>
      </c>
      <c r="E39" s="76">
        <v>12.089700000000001</v>
      </c>
      <c r="F39" s="76">
        <v>27.93</v>
      </c>
      <c r="G39" s="76">
        <v>18.952500000000001</v>
      </c>
      <c r="O39" s="14"/>
      <c r="P39" s="156"/>
      <c r="Q39" s="6"/>
      <c r="R39" s="6"/>
      <c r="S39" s="6"/>
      <c r="T39" s="6"/>
    </row>
    <row r="40" spans="1:20" x14ac:dyDescent="0.25">
      <c r="A40" s="101"/>
      <c r="B40" s="12" t="s">
        <v>27</v>
      </c>
      <c r="C40" s="13">
        <v>200</v>
      </c>
      <c r="D40" s="13">
        <v>148</v>
      </c>
      <c r="E40" s="13">
        <v>31.6</v>
      </c>
      <c r="F40" s="13">
        <v>0.20399999999999999</v>
      </c>
      <c r="G40" s="13">
        <v>3.88</v>
      </c>
      <c r="O40" s="14"/>
      <c r="P40" s="6"/>
      <c r="Q40" s="6"/>
      <c r="R40" s="6"/>
      <c r="S40" s="6"/>
      <c r="T40" s="6"/>
    </row>
    <row r="41" spans="1:20" x14ac:dyDescent="0.25">
      <c r="A41" s="101"/>
      <c r="B41" s="152" t="s">
        <v>72</v>
      </c>
      <c r="C41" s="76">
        <v>100</v>
      </c>
      <c r="D41" s="76">
        <v>66.7</v>
      </c>
      <c r="E41" s="76">
        <v>2.06</v>
      </c>
      <c r="F41" s="76">
        <v>0.17</v>
      </c>
      <c r="G41" s="76">
        <v>1.08</v>
      </c>
    </row>
    <row r="42" spans="1:20" x14ac:dyDescent="0.25">
      <c r="A42" s="101"/>
      <c r="B42" s="152" t="s">
        <v>54</v>
      </c>
      <c r="C42" s="76">
        <v>100</v>
      </c>
      <c r="D42" s="36">
        <v>40.799999999999997</v>
      </c>
      <c r="E42" s="36">
        <v>6.9</v>
      </c>
      <c r="F42" s="36">
        <v>0.2</v>
      </c>
      <c r="G42" s="36">
        <v>1.6</v>
      </c>
    </row>
    <row r="43" spans="1:20" x14ac:dyDescent="0.25">
      <c r="A43" s="101"/>
      <c r="B43" s="12" t="s">
        <v>7</v>
      </c>
      <c r="C43" s="13">
        <v>15</v>
      </c>
      <c r="D43" s="13">
        <v>105.75</v>
      </c>
      <c r="E43" s="13">
        <v>0.09</v>
      </c>
      <c r="F43" s="13">
        <v>11.7</v>
      </c>
      <c r="G43" s="13">
        <v>0.03</v>
      </c>
    </row>
    <row r="44" spans="1:20" x14ac:dyDescent="0.25">
      <c r="A44" s="101"/>
      <c r="B44" s="12" t="s">
        <v>8</v>
      </c>
      <c r="C44" s="13">
        <v>15</v>
      </c>
      <c r="D44" s="13">
        <v>91.65</v>
      </c>
      <c r="E44" s="13">
        <v>2.13</v>
      </c>
      <c r="F44" s="13">
        <v>8.0399999999999991</v>
      </c>
      <c r="G44" s="13">
        <v>3.63</v>
      </c>
    </row>
    <row r="45" spans="1:20" x14ac:dyDescent="0.25">
      <c r="A45" s="53"/>
      <c r="B45" s="128" t="s">
        <v>17</v>
      </c>
      <c r="C45" s="133">
        <v>60</v>
      </c>
      <c r="D45" s="133">
        <v>138</v>
      </c>
      <c r="E45" s="133">
        <v>29.52</v>
      </c>
      <c r="F45" s="133">
        <v>0.996</v>
      </c>
      <c r="G45" s="133">
        <v>4.7279999999999998</v>
      </c>
      <c r="H45" s="40"/>
      <c r="I45" s="40"/>
      <c r="J45" s="40"/>
    </row>
    <row r="46" spans="1:20" ht="16.5" thickBot="1" x14ac:dyDescent="0.3">
      <c r="A46" s="158"/>
      <c r="B46" s="138" t="s">
        <v>15</v>
      </c>
      <c r="C46" s="139">
        <v>150</v>
      </c>
      <c r="D46" s="140">
        <v>72.45</v>
      </c>
      <c r="E46" s="140">
        <v>16.350000000000001</v>
      </c>
      <c r="F46" s="140">
        <v>0</v>
      </c>
      <c r="G46" s="140">
        <v>0</v>
      </c>
      <c r="H46" s="40"/>
      <c r="I46" s="40"/>
      <c r="J46" s="40"/>
      <c r="K46" s="40"/>
    </row>
    <row r="47" spans="1:20" ht="16.5" thickTop="1" x14ac:dyDescent="0.25">
      <c r="A47" s="126" t="s">
        <v>22</v>
      </c>
      <c r="B47" s="103" t="s">
        <v>92</v>
      </c>
      <c r="C47" s="104">
        <v>150</v>
      </c>
      <c r="D47" s="104">
        <v>343.5</v>
      </c>
      <c r="E47" s="104">
        <v>10.48</v>
      </c>
      <c r="F47" s="104">
        <v>26.1</v>
      </c>
      <c r="G47" s="104">
        <v>15.9</v>
      </c>
    </row>
    <row r="48" spans="1:20" x14ac:dyDescent="0.25">
      <c r="A48" s="45"/>
      <c r="B48" s="98" t="s">
        <v>52</v>
      </c>
      <c r="C48" s="99">
        <v>100</v>
      </c>
      <c r="D48" s="94">
        <v>139</v>
      </c>
      <c r="E48" s="94">
        <v>3.73</v>
      </c>
      <c r="F48" s="94">
        <v>11.9</v>
      </c>
      <c r="G48" s="94">
        <v>4.1900000000000004</v>
      </c>
    </row>
    <row r="49" spans="1:14" x14ac:dyDescent="0.25">
      <c r="A49" s="45"/>
      <c r="B49" s="56" t="s">
        <v>127</v>
      </c>
      <c r="C49" s="47">
        <v>200</v>
      </c>
      <c r="D49" s="47">
        <v>324</v>
      </c>
      <c r="E49" s="47">
        <v>64.599999999999994</v>
      </c>
      <c r="F49" s="47">
        <v>2.54</v>
      </c>
      <c r="G49" s="47">
        <v>8.52</v>
      </c>
    </row>
    <row r="50" spans="1:14" x14ac:dyDescent="0.25">
      <c r="A50" s="45"/>
      <c r="B50" s="20" t="s">
        <v>23</v>
      </c>
      <c r="C50" s="13">
        <v>200</v>
      </c>
      <c r="D50" s="13">
        <v>148.428</v>
      </c>
      <c r="E50" s="13">
        <v>14.656599999999999</v>
      </c>
      <c r="F50" s="13">
        <v>8.3523999999999994</v>
      </c>
      <c r="G50" s="13">
        <v>1.7556</v>
      </c>
    </row>
    <row r="51" spans="1:14" x14ac:dyDescent="0.25">
      <c r="A51" s="45"/>
      <c r="B51" s="90" t="s">
        <v>43</v>
      </c>
      <c r="C51" s="131">
        <v>250</v>
      </c>
      <c r="D51" s="131">
        <v>144.5</v>
      </c>
      <c r="E51" s="131">
        <v>13.25</v>
      </c>
      <c r="F51" s="131">
        <v>6.5</v>
      </c>
      <c r="G51" s="131">
        <v>8.25</v>
      </c>
    </row>
    <row r="52" spans="1:14" x14ac:dyDescent="0.25">
      <c r="A52" s="45"/>
      <c r="B52" s="12" t="s">
        <v>36</v>
      </c>
      <c r="C52" s="13">
        <v>60</v>
      </c>
      <c r="D52" s="13">
        <v>169.8</v>
      </c>
      <c r="E52" s="13">
        <v>39.6</v>
      </c>
      <c r="F52" s="13">
        <v>1.26</v>
      </c>
      <c r="G52" s="13">
        <v>4.2</v>
      </c>
    </row>
    <row r="53" spans="1:14" x14ac:dyDescent="0.25">
      <c r="A53" s="107"/>
      <c r="B53" s="116" t="s">
        <v>9</v>
      </c>
      <c r="C53" s="117"/>
      <c r="D53" s="118">
        <f>SUM(D30:D52)-D38</f>
        <v>3527.038</v>
      </c>
      <c r="E53" s="118">
        <f>SUM(E30:E52)-E38</f>
        <v>390.04630000000014</v>
      </c>
      <c r="F53" s="118">
        <f>SUM(F30:F52)-F38</f>
        <v>313.81740000000002</v>
      </c>
      <c r="G53" s="118">
        <f>SUM(G30:G52)-G38</f>
        <v>122.81609999999995</v>
      </c>
    </row>
    <row r="54" spans="1:14" x14ac:dyDescent="0.25">
      <c r="A54" s="106" t="s">
        <v>11</v>
      </c>
      <c r="B54" s="64"/>
      <c r="C54" s="105" t="s">
        <v>1</v>
      </c>
      <c r="D54" s="105" t="s">
        <v>2</v>
      </c>
      <c r="E54" s="105" t="s">
        <v>3</v>
      </c>
      <c r="F54" s="105" t="s">
        <v>4</v>
      </c>
      <c r="G54" s="105" t="s">
        <v>5</v>
      </c>
    </row>
    <row r="55" spans="1:14" ht="14.25" customHeight="1" x14ac:dyDescent="0.25">
      <c r="A55" s="19" t="s">
        <v>24</v>
      </c>
      <c r="B55" s="77" t="s">
        <v>53</v>
      </c>
      <c r="C55" s="92">
        <v>350</v>
      </c>
      <c r="D55" s="92">
        <v>437.5</v>
      </c>
      <c r="E55" s="92">
        <v>58.1</v>
      </c>
      <c r="F55" s="92">
        <v>17.64</v>
      </c>
      <c r="G55" s="92">
        <v>10.395</v>
      </c>
    </row>
    <row r="56" spans="1:14" ht="14.25" customHeight="1" x14ac:dyDescent="0.25">
      <c r="A56" s="19"/>
      <c r="B56" s="90" t="s">
        <v>38</v>
      </c>
      <c r="C56" s="131">
        <v>15</v>
      </c>
      <c r="D56" s="131">
        <v>111.6</v>
      </c>
      <c r="E56" s="131">
        <v>0.09</v>
      </c>
      <c r="F56" s="131">
        <v>12.3</v>
      </c>
      <c r="G56" s="131">
        <v>0.09</v>
      </c>
    </row>
    <row r="57" spans="1:14" ht="14.25" customHeight="1" x14ac:dyDescent="0.25">
      <c r="A57" s="19"/>
      <c r="B57" s="90" t="s">
        <v>21</v>
      </c>
      <c r="C57" s="131">
        <v>60</v>
      </c>
      <c r="D57" s="131">
        <v>100.8</v>
      </c>
      <c r="E57" s="131">
        <v>24.54</v>
      </c>
      <c r="F57" s="131">
        <v>0</v>
      </c>
      <c r="G57" s="131">
        <v>0.18</v>
      </c>
    </row>
    <row r="58" spans="1:14" ht="14.25" customHeight="1" x14ac:dyDescent="0.25">
      <c r="A58" s="19"/>
      <c r="B58" s="90" t="s">
        <v>36</v>
      </c>
      <c r="C58" s="131">
        <v>60</v>
      </c>
      <c r="D58" s="131">
        <v>141.6</v>
      </c>
      <c r="E58" s="131">
        <v>27.9</v>
      </c>
      <c r="F58" s="131">
        <v>0.72</v>
      </c>
      <c r="G58" s="131">
        <v>3.84</v>
      </c>
    </row>
    <row r="59" spans="1:14" ht="14.25" customHeight="1" x14ac:dyDescent="0.25">
      <c r="A59" s="19"/>
      <c r="B59" s="90" t="s">
        <v>33</v>
      </c>
      <c r="C59" s="131">
        <v>50</v>
      </c>
      <c r="D59" s="131">
        <v>72</v>
      </c>
      <c r="E59" s="131">
        <v>0.15</v>
      </c>
      <c r="F59" s="131">
        <v>5.12</v>
      </c>
      <c r="G59" s="131">
        <v>6.25</v>
      </c>
    </row>
    <row r="60" spans="1:14" ht="14.25" customHeight="1" x14ac:dyDescent="0.25">
      <c r="A60" s="88"/>
      <c r="B60" s="90" t="s">
        <v>34</v>
      </c>
      <c r="C60" s="131">
        <v>15</v>
      </c>
      <c r="D60" s="131">
        <v>3.2850000000000001</v>
      </c>
      <c r="E60" s="131">
        <v>0.52500000000000002</v>
      </c>
      <c r="F60" s="131">
        <v>4.4999999999999998E-2</v>
      </c>
      <c r="G60" s="131">
        <v>0.09</v>
      </c>
    </row>
    <row r="61" spans="1:14" ht="14.25" customHeight="1" x14ac:dyDescent="0.25">
      <c r="A61" s="88"/>
      <c r="B61" s="90" t="s">
        <v>43</v>
      </c>
      <c r="C61" s="131">
        <v>250</v>
      </c>
      <c r="D61" s="131">
        <v>144.5</v>
      </c>
      <c r="E61" s="131">
        <v>13.25</v>
      </c>
      <c r="F61" s="131">
        <v>6.5</v>
      </c>
      <c r="G61" s="131">
        <v>8.25</v>
      </c>
    </row>
    <row r="62" spans="1:14" ht="14.25" customHeight="1" x14ac:dyDescent="0.25">
      <c r="A62" s="88"/>
      <c r="B62" s="90" t="s">
        <v>31</v>
      </c>
      <c r="C62" s="131">
        <v>250</v>
      </c>
      <c r="D62" s="131">
        <v>4.6500000000000004</v>
      </c>
      <c r="E62" s="131">
        <v>0</v>
      </c>
      <c r="F62" s="131">
        <v>0.05</v>
      </c>
      <c r="G62" s="131">
        <v>0.3</v>
      </c>
    </row>
    <row r="63" spans="1:14" ht="14.25" customHeight="1" thickBot="1" x14ac:dyDescent="0.3">
      <c r="A63" s="96"/>
      <c r="B63" s="97" t="s">
        <v>32</v>
      </c>
      <c r="C63" s="135">
        <v>250</v>
      </c>
      <c r="D63" s="135">
        <v>1</v>
      </c>
      <c r="E63" s="135">
        <v>0</v>
      </c>
      <c r="F63" s="135">
        <v>0</v>
      </c>
      <c r="G63" s="135">
        <v>0.25</v>
      </c>
    </row>
    <row r="64" spans="1:14" s="44" customFormat="1" ht="16.5" thickTop="1" x14ac:dyDescent="0.25">
      <c r="A64" s="101" t="s">
        <v>6</v>
      </c>
      <c r="B64" s="160" t="s">
        <v>81</v>
      </c>
      <c r="C64" s="144">
        <v>350</v>
      </c>
      <c r="D64" s="144">
        <v>132.30000000000001</v>
      </c>
      <c r="E64" s="144">
        <v>20.65</v>
      </c>
      <c r="F64" s="144">
        <v>2.7054999999999998</v>
      </c>
      <c r="G64" s="144">
        <v>4.4450000000000003</v>
      </c>
      <c r="I64" s="123"/>
      <c r="J64" s="124"/>
      <c r="K64" s="124"/>
      <c r="L64" s="124"/>
      <c r="M64" s="124"/>
      <c r="N64" s="124"/>
    </row>
    <row r="65" spans="1:19" s="44" customFormat="1" x14ac:dyDescent="0.25">
      <c r="A65" s="101"/>
      <c r="B65" s="125" t="s">
        <v>172</v>
      </c>
      <c r="C65" s="87">
        <v>200</v>
      </c>
      <c r="D65" s="76">
        <v>293</v>
      </c>
      <c r="E65" s="76">
        <v>7.71</v>
      </c>
      <c r="F65" s="76">
        <v>20.9</v>
      </c>
      <c r="G65" s="76">
        <v>18.3</v>
      </c>
      <c r="I65" s="123"/>
      <c r="J65" s="124"/>
      <c r="K65" s="124"/>
      <c r="L65" s="124"/>
      <c r="M65" s="124"/>
      <c r="N65" s="124"/>
    </row>
    <row r="66" spans="1:19" s="44" customFormat="1" x14ac:dyDescent="0.25">
      <c r="A66" s="46"/>
      <c r="B66" s="61" t="s">
        <v>27</v>
      </c>
      <c r="C66" s="47">
        <v>200</v>
      </c>
      <c r="D66" s="62">
        <v>251.68</v>
      </c>
      <c r="E66" s="62">
        <v>32.630000000000003</v>
      </c>
      <c r="F66" s="62">
        <v>10.9109</v>
      </c>
      <c r="G66" s="62">
        <v>4.3615000000000004</v>
      </c>
    </row>
    <row r="67" spans="1:19" s="44" customFormat="1" x14ac:dyDescent="0.25">
      <c r="A67" s="46"/>
      <c r="B67" s="83" t="s">
        <v>173</v>
      </c>
      <c r="C67" s="145">
        <v>100</v>
      </c>
      <c r="D67" s="159">
        <v>18.899999999999999</v>
      </c>
      <c r="E67" s="159">
        <v>2.9</v>
      </c>
      <c r="F67" s="159">
        <v>0.1</v>
      </c>
      <c r="G67" s="159">
        <v>0.8</v>
      </c>
    </row>
    <row r="68" spans="1:19" x14ac:dyDescent="0.25">
      <c r="A68" s="46"/>
      <c r="B68" s="56" t="s">
        <v>74</v>
      </c>
      <c r="C68" s="47">
        <v>100</v>
      </c>
      <c r="D68" s="62">
        <v>28.8</v>
      </c>
      <c r="E68" s="62">
        <v>5.25</v>
      </c>
      <c r="F68" s="62">
        <v>6.3E-2</v>
      </c>
      <c r="G68" s="62">
        <v>0.41099999999999998</v>
      </c>
      <c r="I68" s="9"/>
      <c r="J68" s="10"/>
      <c r="K68" s="10"/>
      <c r="L68" s="10"/>
      <c r="M68" s="10"/>
      <c r="N68" s="10"/>
    </row>
    <row r="69" spans="1:19" x14ac:dyDescent="0.25">
      <c r="A69" s="46"/>
      <c r="B69" s="12" t="s">
        <v>7</v>
      </c>
      <c r="C69" s="13">
        <v>15</v>
      </c>
      <c r="D69" s="13">
        <v>105.75</v>
      </c>
      <c r="E69" s="13">
        <v>0.09</v>
      </c>
      <c r="F69" s="13">
        <v>11.7</v>
      </c>
      <c r="G69" s="13">
        <v>0.03</v>
      </c>
      <c r="I69" s="73"/>
      <c r="J69" s="10"/>
      <c r="K69" s="10"/>
      <c r="L69" s="10"/>
      <c r="M69" s="10"/>
      <c r="N69" s="10"/>
    </row>
    <row r="70" spans="1:19" x14ac:dyDescent="0.25">
      <c r="A70" s="46"/>
      <c r="B70" s="12" t="s">
        <v>8</v>
      </c>
      <c r="C70" s="13">
        <v>15</v>
      </c>
      <c r="D70" s="13">
        <v>91.65</v>
      </c>
      <c r="E70" s="13">
        <v>2.13</v>
      </c>
      <c r="F70" s="13">
        <v>8.0399999999999991</v>
      </c>
      <c r="G70" s="13">
        <v>3.63</v>
      </c>
    </row>
    <row r="71" spans="1:19" ht="17.25" customHeight="1" x14ac:dyDescent="0.25">
      <c r="A71" s="53"/>
      <c r="B71" s="128" t="s">
        <v>17</v>
      </c>
      <c r="C71" s="133">
        <v>60</v>
      </c>
      <c r="D71" s="133">
        <v>138</v>
      </c>
      <c r="E71" s="133">
        <v>29.52</v>
      </c>
      <c r="F71" s="133">
        <v>0.996</v>
      </c>
      <c r="G71" s="133">
        <v>4.7279999999999998</v>
      </c>
    </row>
    <row r="72" spans="1:19" ht="16.5" thickBot="1" x14ac:dyDescent="0.3">
      <c r="A72" s="112"/>
      <c r="B72" s="138" t="s">
        <v>174</v>
      </c>
      <c r="C72" s="139">
        <v>150</v>
      </c>
      <c r="D72" s="140">
        <v>118.5</v>
      </c>
      <c r="E72" s="140">
        <v>18</v>
      </c>
      <c r="F72" s="140">
        <v>3</v>
      </c>
      <c r="G72" s="140">
        <v>4.95</v>
      </c>
    </row>
    <row r="73" spans="1:19" ht="14.25" customHeight="1" thickTop="1" x14ac:dyDescent="0.25">
      <c r="A73" s="110" t="s">
        <v>22</v>
      </c>
      <c r="B73" s="86" t="s">
        <v>55</v>
      </c>
      <c r="C73" s="111">
        <v>350</v>
      </c>
      <c r="D73" s="111">
        <v>546</v>
      </c>
      <c r="E73" s="111">
        <v>86.45</v>
      </c>
      <c r="F73" s="111">
        <v>8.5050000000000008</v>
      </c>
      <c r="G73" s="111">
        <v>26.46</v>
      </c>
    </row>
    <row r="74" spans="1:19" ht="14.25" customHeight="1" x14ac:dyDescent="0.25">
      <c r="A74" s="53"/>
      <c r="B74" s="20" t="s">
        <v>23</v>
      </c>
      <c r="C74" s="13">
        <v>200</v>
      </c>
      <c r="D74" s="13">
        <v>148.428</v>
      </c>
      <c r="E74" s="13">
        <v>14.656599999999999</v>
      </c>
      <c r="F74" s="13">
        <v>8.3523999999999994</v>
      </c>
      <c r="G74" s="13">
        <v>1.7556</v>
      </c>
    </row>
    <row r="75" spans="1:19" ht="14.25" customHeight="1" x14ac:dyDescent="0.25">
      <c r="A75" s="53"/>
      <c r="B75" s="90" t="s">
        <v>43</v>
      </c>
      <c r="C75" s="131">
        <v>250</v>
      </c>
      <c r="D75" s="131">
        <v>144.5</v>
      </c>
      <c r="E75" s="131">
        <v>13.25</v>
      </c>
      <c r="F75" s="131">
        <v>6.5</v>
      </c>
      <c r="G75" s="131">
        <v>8.25</v>
      </c>
    </row>
    <row r="76" spans="1:19" ht="14.25" customHeight="1" x14ac:dyDescent="0.25">
      <c r="A76" s="53"/>
      <c r="B76" s="12" t="s">
        <v>36</v>
      </c>
      <c r="C76" s="13">
        <v>60</v>
      </c>
      <c r="D76" s="13">
        <v>169.8</v>
      </c>
      <c r="E76" s="13">
        <v>39.6</v>
      </c>
      <c r="F76" s="13">
        <v>1.26</v>
      </c>
      <c r="G76" s="13">
        <v>4.2</v>
      </c>
      <c r="N76" s="123"/>
      <c r="O76" s="132"/>
      <c r="P76" s="132"/>
      <c r="Q76" s="132"/>
      <c r="R76" s="132"/>
      <c r="S76" s="132"/>
    </row>
    <row r="77" spans="1:19" x14ac:dyDescent="0.25">
      <c r="A77" s="53"/>
      <c r="B77" s="28" t="s">
        <v>48</v>
      </c>
      <c r="C77" s="13">
        <v>150</v>
      </c>
      <c r="D77" s="36">
        <v>101.25</v>
      </c>
      <c r="E77" s="36">
        <v>22.95</v>
      </c>
      <c r="F77" s="36">
        <v>0.3</v>
      </c>
      <c r="G77" s="36">
        <v>1.2</v>
      </c>
      <c r="N77" s="123"/>
      <c r="O77" s="132"/>
      <c r="P77" s="132"/>
      <c r="Q77" s="132"/>
      <c r="R77" s="132"/>
      <c r="S77" s="132"/>
    </row>
    <row r="78" spans="1:19" s="44" customFormat="1" ht="24" customHeight="1" x14ac:dyDescent="0.25">
      <c r="A78" s="54"/>
      <c r="B78" s="35" t="s">
        <v>9</v>
      </c>
      <c r="C78" s="50"/>
      <c r="D78" s="51">
        <f>SUM(D55:D77)-D64</f>
        <v>3173.1930000000002</v>
      </c>
      <c r="E78" s="51">
        <f>SUM(E55:E77)-E64</f>
        <v>399.69160000000011</v>
      </c>
      <c r="F78" s="51">
        <f>SUM(F55:F77)-F64</f>
        <v>123.00229999999999</v>
      </c>
      <c r="G78" s="51">
        <f>SUM(G55:G77)-G64</f>
        <v>108.72110000000001</v>
      </c>
      <c r="M78" s="52"/>
      <c r="N78" s="123"/>
      <c r="O78" s="132"/>
      <c r="P78" s="132"/>
      <c r="Q78" s="132"/>
      <c r="R78" s="132"/>
      <c r="S78" s="132"/>
    </row>
    <row r="79" spans="1:19" s="44" customFormat="1" x14ac:dyDescent="0.25">
      <c r="A79" s="55" t="s">
        <v>12</v>
      </c>
      <c r="B79" s="42"/>
      <c r="C79" s="43" t="s">
        <v>1</v>
      </c>
      <c r="D79" s="43" t="s">
        <v>2</v>
      </c>
      <c r="E79" s="43" t="s">
        <v>3</v>
      </c>
      <c r="F79" s="122" t="s">
        <v>4</v>
      </c>
      <c r="G79" s="43" t="s">
        <v>5</v>
      </c>
      <c r="M79" s="52"/>
      <c r="N79" s="123"/>
      <c r="O79" s="132"/>
      <c r="P79" s="132"/>
      <c r="Q79" s="132"/>
      <c r="R79" s="132"/>
      <c r="S79" s="132"/>
    </row>
    <row r="80" spans="1:19" s="44" customFormat="1" x14ac:dyDescent="0.25">
      <c r="A80" s="31" t="s">
        <v>24</v>
      </c>
      <c r="B80" s="77" t="s">
        <v>57</v>
      </c>
      <c r="C80" s="94">
        <v>350</v>
      </c>
      <c r="D80" s="161">
        <v>476</v>
      </c>
      <c r="E80" s="161">
        <v>69.650000000000006</v>
      </c>
      <c r="F80" s="162">
        <v>14.28</v>
      </c>
      <c r="G80" s="163">
        <v>15.61</v>
      </c>
      <c r="M80" s="52"/>
      <c r="N80" s="123"/>
      <c r="O80" s="132"/>
      <c r="P80" s="132"/>
      <c r="Q80" s="132"/>
      <c r="R80" s="132"/>
      <c r="S80" s="132"/>
    </row>
    <row r="81" spans="1:19" s="44" customFormat="1" x14ac:dyDescent="0.25">
      <c r="A81" s="31"/>
      <c r="B81" s="90" t="s">
        <v>38</v>
      </c>
      <c r="C81" s="131">
        <v>15</v>
      </c>
      <c r="D81" s="131">
        <v>111.6</v>
      </c>
      <c r="E81" s="131">
        <v>0.09</v>
      </c>
      <c r="F81" s="131">
        <v>12.3</v>
      </c>
      <c r="G81" s="131">
        <v>0.09</v>
      </c>
      <c r="M81" s="52"/>
      <c r="N81" s="123"/>
      <c r="O81" s="132"/>
      <c r="P81" s="132"/>
      <c r="Q81" s="132"/>
      <c r="R81" s="132"/>
      <c r="S81" s="132"/>
    </row>
    <row r="82" spans="1:19" s="44" customFormat="1" x14ac:dyDescent="0.25">
      <c r="A82" s="31"/>
      <c r="B82" s="90" t="s">
        <v>21</v>
      </c>
      <c r="C82" s="131">
        <v>60</v>
      </c>
      <c r="D82" s="131">
        <v>100.8</v>
      </c>
      <c r="E82" s="131">
        <v>24.54</v>
      </c>
      <c r="F82" s="131">
        <v>0</v>
      </c>
      <c r="G82" s="131">
        <v>0.18</v>
      </c>
      <c r="M82" s="52"/>
      <c r="N82" s="123"/>
      <c r="O82" s="132"/>
      <c r="P82" s="132"/>
      <c r="Q82" s="132"/>
      <c r="R82" s="132"/>
      <c r="S82" s="132"/>
    </row>
    <row r="83" spans="1:19" s="44" customFormat="1" x14ac:dyDescent="0.25">
      <c r="A83" s="31"/>
      <c r="B83" s="90" t="s">
        <v>42</v>
      </c>
      <c r="C83" s="131">
        <v>60</v>
      </c>
      <c r="D83" s="131">
        <v>153.6</v>
      </c>
      <c r="E83" s="131">
        <v>29.1</v>
      </c>
      <c r="F83" s="131">
        <v>1.68</v>
      </c>
      <c r="G83" s="131">
        <v>4.74</v>
      </c>
      <c r="M83" s="52"/>
      <c r="N83" s="123"/>
      <c r="O83" s="132"/>
      <c r="P83" s="132"/>
      <c r="Q83" s="132"/>
      <c r="R83" s="132"/>
      <c r="S83" s="132"/>
    </row>
    <row r="84" spans="1:19" s="44" customFormat="1" x14ac:dyDescent="0.25">
      <c r="A84" s="31"/>
      <c r="B84" s="90" t="s">
        <v>28</v>
      </c>
      <c r="C84" s="131">
        <v>15</v>
      </c>
      <c r="D84" s="131">
        <v>32.4</v>
      </c>
      <c r="E84" s="131">
        <v>0</v>
      </c>
      <c r="F84" s="131">
        <v>2.6549999999999998</v>
      </c>
      <c r="G84" s="131">
        <v>3.15</v>
      </c>
      <c r="M84" s="52"/>
      <c r="N84" s="123"/>
      <c r="O84" s="132"/>
      <c r="P84" s="132"/>
      <c r="Q84" s="132"/>
      <c r="R84" s="132"/>
      <c r="S84" s="132"/>
    </row>
    <row r="85" spans="1:19" s="44" customFormat="1" x14ac:dyDescent="0.25">
      <c r="A85" s="31"/>
      <c r="B85" s="90" t="s">
        <v>30</v>
      </c>
      <c r="C85" s="131">
        <v>15</v>
      </c>
      <c r="D85" s="131">
        <v>1.47</v>
      </c>
      <c r="E85" s="131">
        <v>0.21</v>
      </c>
      <c r="F85" s="131">
        <v>0</v>
      </c>
      <c r="G85" s="131">
        <v>0.105</v>
      </c>
      <c r="M85" s="52"/>
      <c r="N85" s="123"/>
      <c r="O85" s="132"/>
      <c r="P85" s="132"/>
      <c r="Q85" s="132"/>
      <c r="R85" s="132"/>
      <c r="S85" s="132"/>
    </row>
    <row r="86" spans="1:19" s="44" customFormat="1" x14ac:dyDescent="0.25">
      <c r="A86" s="31"/>
      <c r="B86" s="90" t="s">
        <v>43</v>
      </c>
      <c r="C86" s="131">
        <v>250</v>
      </c>
      <c r="D86" s="131">
        <v>144.5</v>
      </c>
      <c r="E86" s="131">
        <v>13.25</v>
      </c>
      <c r="F86" s="131">
        <v>6.5</v>
      </c>
      <c r="G86" s="131">
        <v>8.25</v>
      </c>
      <c r="M86" s="52"/>
      <c r="N86" s="123"/>
      <c r="O86" s="132"/>
      <c r="P86" s="132"/>
      <c r="Q86" s="132"/>
      <c r="R86" s="132"/>
      <c r="S86" s="132"/>
    </row>
    <row r="87" spans="1:19" s="44" customFormat="1" x14ac:dyDescent="0.25">
      <c r="A87" s="55"/>
      <c r="B87" s="90" t="s">
        <v>31</v>
      </c>
      <c r="C87" s="131">
        <v>250</v>
      </c>
      <c r="D87" s="131">
        <v>4.6500000000000004</v>
      </c>
      <c r="E87" s="131">
        <v>0</v>
      </c>
      <c r="F87" s="131">
        <v>0.05</v>
      </c>
      <c r="G87" s="131">
        <v>0.3</v>
      </c>
      <c r="M87" s="52"/>
      <c r="N87" s="70"/>
      <c r="O87" s="70"/>
      <c r="P87" s="70"/>
      <c r="Q87" s="70"/>
      <c r="R87" s="70"/>
    </row>
    <row r="88" spans="1:19" s="44" customFormat="1" ht="16.5" thickBot="1" x14ac:dyDescent="0.3">
      <c r="A88" s="119"/>
      <c r="B88" s="97" t="s">
        <v>32</v>
      </c>
      <c r="C88" s="135">
        <v>250</v>
      </c>
      <c r="D88" s="135">
        <v>1</v>
      </c>
      <c r="E88" s="135">
        <v>0</v>
      </c>
      <c r="F88" s="135">
        <v>0</v>
      </c>
      <c r="G88" s="135">
        <v>0.25</v>
      </c>
      <c r="M88" s="52"/>
      <c r="N88" s="70"/>
      <c r="O88" s="70"/>
      <c r="P88" s="70"/>
      <c r="Q88" s="70"/>
      <c r="R88" s="70"/>
    </row>
    <row r="89" spans="1:19" ht="16.5" thickTop="1" x14ac:dyDescent="0.25">
      <c r="A89" s="114" t="s">
        <v>6</v>
      </c>
      <c r="B89" s="164" t="s">
        <v>16</v>
      </c>
      <c r="C89" s="165">
        <v>350</v>
      </c>
      <c r="D89" s="165">
        <v>360.5</v>
      </c>
      <c r="E89" s="165">
        <v>26.852</v>
      </c>
      <c r="F89" s="165">
        <v>16.212</v>
      </c>
      <c r="G89" s="165">
        <v>15.82</v>
      </c>
    </row>
    <row r="90" spans="1:19" x14ac:dyDescent="0.25">
      <c r="A90" s="114"/>
      <c r="B90" s="113" t="s">
        <v>176</v>
      </c>
      <c r="C90" s="36">
        <v>200</v>
      </c>
      <c r="D90" s="36">
        <v>396</v>
      </c>
      <c r="E90" s="36">
        <v>6.76</v>
      </c>
      <c r="F90" s="36">
        <v>32.799999999999997</v>
      </c>
      <c r="G90" s="36">
        <v>18.239999999999998</v>
      </c>
    </row>
    <row r="91" spans="1:19" x14ac:dyDescent="0.25">
      <c r="A91" s="114"/>
      <c r="B91" s="113" t="s">
        <v>27</v>
      </c>
      <c r="C91" s="36">
        <v>200</v>
      </c>
      <c r="D91" s="36">
        <v>180.8</v>
      </c>
      <c r="E91" s="36">
        <v>29</v>
      </c>
      <c r="F91" s="36">
        <v>4.74</v>
      </c>
      <c r="G91" s="36">
        <v>4.7</v>
      </c>
    </row>
    <row r="92" spans="1:19" x14ac:dyDescent="0.25">
      <c r="A92" s="114"/>
      <c r="B92" s="113" t="s">
        <v>58</v>
      </c>
      <c r="C92" s="36">
        <v>100</v>
      </c>
      <c r="D92" s="36">
        <v>51.4</v>
      </c>
      <c r="E92" s="36">
        <v>6.46</v>
      </c>
      <c r="F92" s="36">
        <v>1.79</v>
      </c>
      <c r="G92" s="36">
        <v>0.69199999999999995</v>
      </c>
    </row>
    <row r="93" spans="1:19" x14ac:dyDescent="0.25">
      <c r="A93" s="114"/>
      <c r="B93" s="113" t="s">
        <v>175</v>
      </c>
      <c r="C93" s="36">
        <v>100</v>
      </c>
      <c r="D93" s="36">
        <v>40.4</v>
      </c>
      <c r="E93" s="36">
        <v>7.27</v>
      </c>
      <c r="F93" s="36">
        <v>0.35</v>
      </c>
      <c r="G93" s="36">
        <v>0.93300000000000005</v>
      </c>
    </row>
    <row r="94" spans="1:19" x14ac:dyDescent="0.25">
      <c r="A94" s="114"/>
      <c r="B94" s="12" t="s">
        <v>7</v>
      </c>
      <c r="C94" s="13">
        <v>15</v>
      </c>
      <c r="D94" s="13">
        <v>105.75</v>
      </c>
      <c r="E94" s="13">
        <v>0.09</v>
      </c>
      <c r="F94" s="13">
        <v>11.7</v>
      </c>
      <c r="G94" s="13">
        <v>0.03</v>
      </c>
    </row>
    <row r="95" spans="1:19" x14ac:dyDescent="0.25">
      <c r="A95" s="60"/>
      <c r="B95" s="12" t="s">
        <v>8</v>
      </c>
      <c r="C95" s="13">
        <v>15</v>
      </c>
      <c r="D95" s="13">
        <v>91.65</v>
      </c>
      <c r="E95" s="13">
        <v>2.13</v>
      </c>
      <c r="F95" s="13">
        <v>8.0399999999999991</v>
      </c>
      <c r="G95" s="13">
        <v>3.63</v>
      </c>
      <c r="H95" s="40"/>
      <c r="I95" s="40"/>
      <c r="J95" s="40"/>
    </row>
    <row r="96" spans="1:19" x14ac:dyDescent="0.25">
      <c r="A96" s="63"/>
      <c r="B96" s="128" t="s">
        <v>17</v>
      </c>
      <c r="C96" s="133">
        <v>60</v>
      </c>
      <c r="D96" s="133">
        <v>138</v>
      </c>
      <c r="E96" s="133">
        <v>29.52</v>
      </c>
      <c r="F96" s="133">
        <v>0.996</v>
      </c>
      <c r="G96" s="133">
        <v>4.7279999999999998</v>
      </c>
      <c r="H96" s="40"/>
      <c r="I96" s="40"/>
      <c r="J96" s="40"/>
      <c r="K96" s="40"/>
    </row>
    <row r="97" spans="1:19" ht="16.5" thickBot="1" x14ac:dyDescent="0.3">
      <c r="A97" s="120"/>
      <c r="B97" s="120" t="s">
        <v>177</v>
      </c>
      <c r="C97" s="121">
        <v>160</v>
      </c>
      <c r="D97" s="121">
        <v>352</v>
      </c>
      <c r="E97" s="121">
        <v>41.3</v>
      </c>
      <c r="F97" s="121">
        <v>14.8</v>
      </c>
      <c r="G97" s="121">
        <v>9.82</v>
      </c>
      <c r="H97" s="40"/>
      <c r="I97" s="40"/>
      <c r="J97" s="40"/>
      <c r="K97" s="40"/>
      <c r="L97" s="40"/>
    </row>
    <row r="98" spans="1:19" ht="16.5" thickTop="1" x14ac:dyDescent="0.25">
      <c r="A98" s="110" t="s">
        <v>22</v>
      </c>
      <c r="B98" s="95" t="s">
        <v>178</v>
      </c>
      <c r="C98" s="30">
        <v>200</v>
      </c>
      <c r="D98" s="30">
        <v>469</v>
      </c>
      <c r="E98" s="30">
        <v>6.76</v>
      </c>
      <c r="F98" s="30">
        <v>28.9</v>
      </c>
      <c r="G98" s="30">
        <v>49.2</v>
      </c>
    </row>
    <row r="99" spans="1:19" x14ac:dyDescent="0.25">
      <c r="A99" s="114"/>
      <c r="B99" s="113" t="s">
        <v>179</v>
      </c>
      <c r="C99" s="36">
        <v>200</v>
      </c>
      <c r="D99" s="36">
        <v>180.8</v>
      </c>
      <c r="E99" s="36">
        <v>29</v>
      </c>
      <c r="F99" s="36">
        <v>4.74</v>
      </c>
      <c r="G99" s="36">
        <v>4.7</v>
      </c>
    </row>
    <row r="100" spans="1:19" x14ac:dyDescent="0.25">
      <c r="A100" s="53"/>
      <c r="B100" s="166" t="s">
        <v>46</v>
      </c>
      <c r="C100" s="167">
        <v>60</v>
      </c>
      <c r="D100" s="167">
        <v>133.19999999999999</v>
      </c>
      <c r="E100" s="167">
        <v>2.2799999999999998</v>
      </c>
      <c r="F100" s="167">
        <v>12.9</v>
      </c>
      <c r="G100" s="167">
        <v>1.98</v>
      </c>
    </row>
    <row r="101" spans="1:19" x14ac:dyDescent="0.25">
      <c r="A101" s="53"/>
      <c r="B101" s="20" t="s">
        <v>23</v>
      </c>
      <c r="C101" s="13">
        <v>200</v>
      </c>
      <c r="D101" s="13">
        <v>148.428</v>
      </c>
      <c r="E101" s="13">
        <v>14.656599999999999</v>
      </c>
      <c r="F101" s="13">
        <v>8.3523999999999994</v>
      </c>
      <c r="G101" s="13">
        <v>1.7556</v>
      </c>
    </row>
    <row r="102" spans="1:19" s="44" customFormat="1" x14ac:dyDescent="0.25">
      <c r="A102" s="31"/>
      <c r="B102" s="90" t="s">
        <v>120</v>
      </c>
      <c r="C102" s="131">
        <v>250</v>
      </c>
      <c r="D102" s="131">
        <v>144.5</v>
      </c>
      <c r="E102" s="131">
        <v>13.25</v>
      </c>
      <c r="F102" s="131">
        <v>6.5</v>
      </c>
      <c r="G102" s="131">
        <v>8.25</v>
      </c>
      <c r="M102" s="52"/>
      <c r="N102" s="123"/>
      <c r="O102" s="132"/>
      <c r="P102" s="132"/>
      <c r="Q102" s="132"/>
      <c r="R102" s="132"/>
      <c r="S102" s="132"/>
    </row>
    <row r="103" spans="1:19" x14ac:dyDescent="0.25">
      <c r="A103" s="53"/>
      <c r="B103" s="12" t="s">
        <v>36</v>
      </c>
      <c r="C103" s="13">
        <v>60</v>
      </c>
      <c r="D103" s="13">
        <v>169.8</v>
      </c>
      <c r="E103" s="13">
        <v>39.6</v>
      </c>
      <c r="F103" s="13">
        <v>1.26</v>
      </c>
      <c r="G103" s="13">
        <v>4.2</v>
      </c>
    </row>
    <row r="104" spans="1:19" x14ac:dyDescent="0.25">
      <c r="A104" s="115"/>
      <c r="B104" s="116" t="s">
        <v>9</v>
      </c>
      <c r="C104" s="117"/>
      <c r="D104" s="118">
        <f>SUM(D80:D103)-D89</f>
        <v>3627.748</v>
      </c>
      <c r="E104" s="118">
        <f>SUM(E80:E103)-E89</f>
        <v>364.91660000000002</v>
      </c>
      <c r="F104" s="118">
        <f>SUM(F80:F103)-F89</f>
        <v>175.33339999999998</v>
      </c>
      <c r="G104" s="118">
        <f>SUM(G80:G103)-G89</f>
        <v>145.53359999999998</v>
      </c>
      <c r="H104" s="173"/>
      <c r="I104" s="173"/>
      <c r="J104" s="173"/>
      <c r="K104" s="173"/>
      <c r="L104" s="173"/>
    </row>
    <row r="105" spans="1:19" x14ac:dyDescent="0.25">
      <c r="A105" s="55" t="s">
        <v>13</v>
      </c>
      <c r="B105" s="42"/>
      <c r="C105" s="43" t="s">
        <v>1</v>
      </c>
      <c r="D105" s="43" t="s">
        <v>2</v>
      </c>
      <c r="E105" s="43" t="s">
        <v>3</v>
      </c>
      <c r="F105" s="43" t="s">
        <v>4</v>
      </c>
      <c r="G105" s="43" t="s">
        <v>5</v>
      </c>
      <c r="H105" s="173"/>
      <c r="I105" s="173"/>
      <c r="J105" s="173"/>
      <c r="K105" s="173"/>
      <c r="L105" s="173"/>
    </row>
    <row r="106" spans="1:19" x14ac:dyDescent="0.25">
      <c r="A106" s="93" t="s">
        <v>24</v>
      </c>
      <c r="B106" s="90" t="s">
        <v>60</v>
      </c>
      <c r="C106" s="91">
        <v>350</v>
      </c>
      <c r="D106" s="163">
        <v>462</v>
      </c>
      <c r="E106" s="163">
        <v>49</v>
      </c>
      <c r="F106" s="163">
        <v>19.355</v>
      </c>
      <c r="G106" s="163">
        <v>18.55</v>
      </c>
      <c r="H106" s="173"/>
      <c r="I106" s="173"/>
      <c r="J106" s="173"/>
      <c r="K106" s="173"/>
      <c r="L106" s="173"/>
    </row>
    <row r="107" spans="1:19" x14ac:dyDescent="0.25">
      <c r="A107" s="93"/>
      <c r="B107" s="90" t="s">
        <v>26</v>
      </c>
      <c r="C107" s="91">
        <v>60</v>
      </c>
      <c r="D107" s="91">
        <v>223.8</v>
      </c>
      <c r="E107" s="91">
        <v>48.12</v>
      </c>
      <c r="F107" s="91">
        <v>0.66</v>
      </c>
      <c r="G107" s="91">
        <v>4.74</v>
      </c>
      <c r="H107" s="173"/>
      <c r="I107" s="173"/>
      <c r="J107" s="173"/>
      <c r="K107" s="173"/>
      <c r="L107" s="173"/>
    </row>
    <row r="108" spans="1:19" x14ac:dyDescent="0.25">
      <c r="A108" s="93"/>
      <c r="B108" s="90" t="s">
        <v>38</v>
      </c>
      <c r="C108" s="131">
        <v>15</v>
      </c>
      <c r="D108" s="131">
        <v>111.6</v>
      </c>
      <c r="E108" s="131">
        <v>0.09</v>
      </c>
      <c r="F108" s="131">
        <v>12.3</v>
      </c>
      <c r="G108" s="131">
        <v>0.09</v>
      </c>
      <c r="H108" s="173"/>
      <c r="I108" s="173"/>
      <c r="J108" s="173"/>
      <c r="K108" s="173"/>
      <c r="L108" s="173"/>
    </row>
    <row r="109" spans="1:19" x14ac:dyDescent="0.25">
      <c r="A109" s="93"/>
      <c r="B109" s="90" t="s">
        <v>21</v>
      </c>
      <c r="C109" s="131">
        <v>60</v>
      </c>
      <c r="D109" s="131">
        <v>100.8</v>
      </c>
      <c r="E109" s="131">
        <v>24.54</v>
      </c>
      <c r="F109" s="131">
        <v>0</v>
      </c>
      <c r="G109" s="131">
        <v>0.18</v>
      </c>
      <c r="H109" s="173"/>
      <c r="I109" s="173"/>
      <c r="J109" s="173"/>
      <c r="K109" s="173"/>
      <c r="L109" s="173"/>
    </row>
    <row r="110" spans="1:19" x14ac:dyDescent="0.25">
      <c r="A110" s="93"/>
      <c r="B110" s="90" t="s">
        <v>59</v>
      </c>
      <c r="C110" s="131">
        <v>60</v>
      </c>
      <c r="D110" s="131">
        <v>187.8</v>
      </c>
      <c r="E110" s="131">
        <v>18.48</v>
      </c>
      <c r="F110" s="131">
        <v>8.58</v>
      </c>
      <c r="G110" s="131">
        <v>3.3</v>
      </c>
    </row>
    <row r="111" spans="1:19" x14ac:dyDescent="0.25">
      <c r="A111" s="93"/>
      <c r="B111" s="90" t="s">
        <v>33</v>
      </c>
      <c r="C111" s="131">
        <v>50</v>
      </c>
      <c r="D111" s="131">
        <v>72</v>
      </c>
      <c r="E111" s="131">
        <v>0.15</v>
      </c>
      <c r="F111" s="131">
        <v>5.12</v>
      </c>
      <c r="G111" s="131">
        <v>6.25</v>
      </c>
    </row>
    <row r="112" spans="1:19" x14ac:dyDescent="0.25">
      <c r="A112" s="93"/>
      <c r="B112" s="90" t="s">
        <v>34</v>
      </c>
      <c r="C112" s="131">
        <v>15</v>
      </c>
      <c r="D112" s="131">
        <v>3.2850000000000001</v>
      </c>
      <c r="E112" s="131">
        <v>0.52500000000000002</v>
      </c>
      <c r="F112" s="131">
        <v>4.4999999999999998E-2</v>
      </c>
      <c r="G112" s="131">
        <v>0.09</v>
      </c>
    </row>
    <row r="113" spans="1:18" x14ac:dyDescent="0.25">
      <c r="A113" s="93"/>
      <c r="B113" s="90" t="s">
        <v>43</v>
      </c>
      <c r="C113" s="131">
        <v>250</v>
      </c>
      <c r="D113" s="131">
        <v>144.5</v>
      </c>
      <c r="E113" s="131">
        <v>13.25</v>
      </c>
      <c r="F113" s="131">
        <v>6.5</v>
      </c>
      <c r="G113" s="131">
        <v>8.25</v>
      </c>
    </row>
    <row r="114" spans="1:18" x14ac:dyDescent="0.25">
      <c r="A114" s="93"/>
      <c r="B114" s="90" t="s">
        <v>31</v>
      </c>
      <c r="C114" s="131">
        <v>250</v>
      </c>
      <c r="D114" s="131">
        <v>4.6500000000000004</v>
      </c>
      <c r="E114" s="131">
        <v>0</v>
      </c>
      <c r="F114" s="131">
        <v>0.05</v>
      </c>
      <c r="G114" s="131">
        <v>0.3</v>
      </c>
    </row>
    <row r="115" spans="1:18" ht="16.5" thickBot="1" x14ac:dyDescent="0.3">
      <c r="A115" s="100"/>
      <c r="B115" s="97" t="s">
        <v>32</v>
      </c>
      <c r="C115" s="135">
        <v>250</v>
      </c>
      <c r="D115" s="135">
        <v>1</v>
      </c>
      <c r="E115" s="135">
        <v>0</v>
      </c>
      <c r="F115" s="135">
        <v>0</v>
      </c>
      <c r="G115" s="135">
        <v>0.25</v>
      </c>
      <c r="M115" s="72"/>
      <c r="N115" s="71"/>
      <c r="O115" s="71"/>
      <c r="P115" s="71"/>
      <c r="Q115" s="71"/>
      <c r="R115" s="71"/>
    </row>
    <row r="116" spans="1:18" ht="16.5" thickTop="1" x14ac:dyDescent="0.25">
      <c r="A116" s="101" t="s">
        <v>6</v>
      </c>
      <c r="B116" s="168" t="s">
        <v>91</v>
      </c>
      <c r="C116" s="169">
        <v>350</v>
      </c>
      <c r="D116" s="170">
        <v>528.5</v>
      </c>
      <c r="E116" s="170">
        <v>40.950000000000003</v>
      </c>
      <c r="F116" s="170">
        <v>25.234999999999999</v>
      </c>
      <c r="G116" s="170">
        <v>30.065000000000001</v>
      </c>
      <c r="M116" s="14"/>
      <c r="N116" s="6"/>
      <c r="O116" s="10"/>
      <c r="P116" s="10"/>
      <c r="Q116" s="10"/>
      <c r="R116" s="10"/>
    </row>
    <row r="117" spans="1:18" x14ac:dyDescent="0.25">
      <c r="A117" s="101"/>
      <c r="B117" s="109" t="s">
        <v>180</v>
      </c>
      <c r="C117" s="108">
        <v>150</v>
      </c>
      <c r="D117" s="76">
        <v>321</v>
      </c>
      <c r="E117" s="76">
        <v>13.92</v>
      </c>
      <c r="F117" s="76">
        <v>17.7</v>
      </c>
      <c r="G117" s="76">
        <v>25.95</v>
      </c>
      <c r="M117" s="14"/>
      <c r="N117" s="6"/>
      <c r="O117" s="10"/>
      <c r="P117" s="10"/>
      <c r="Q117" s="10"/>
      <c r="R117" s="10"/>
    </row>
    <row r="118" spans="1:18" x14ac:dyDescent="0.25">
      <c r="A118" s="45"/>
      <c r="B118" s="56" t="s">
        <v>127</v>
      </c>
      <c r="C118" s="47">
        <v>200</v>
      </c>
      <c r="D118" s="47">
        <v>324</v>
      </c>
      <c r="E118" s="47">
        <v>64.599999999999994</v>
      </c>
      <c r="F118" s="47">
        <v>2.54</v>
      </c>
      <c r="G118" s="47">
        <v>8.52</v>
      </c>
      <c r="M118" s="52"/>
      <c r="N118" s="70"/>
      <c r="O118" s="70"/>
      <c r="P118" s="70"/>
      <c r="Q118" s="70"/>
      <c r="R118" s="70"/>
    </row>
    <row r="119" spans="1:18" x14ac:dyDescent="0.25">
      <c r="A119" s="53"/>
      <c r="B119" s="83" t="s">
        <v>84</v>
      </c>
      <c r="C119" s="145">
        <v>100</v>
      </c>
      <c r="D119" s="79">
        <v>40</v>
      </c>
      <c r="E119" s="79">
        <v>4.82</v>
      </c>
      <c r="F119" s="79">
        <v>1.27</v>
      </c>
      <c r="G119" s="79">
        <v>1.33</v>
      </c>
      <c r="M119" s="52"/>
      <c r="N119" s="70"/>
      <c r="O119" s="71"/>
      <c r="P119" s="71"/>
      <c r="Q119" s="71"/>
      <c r="R119" s="71"/>
    </row>
    <row r="120" spans="1:18" x14ac:dyDescent="0.25">
      <c r="A120" s="53"/>
      <c r="B120" s="83" t="s">
        <v>73</v>
      </c>
      <c r="C120" s="145">
        <v>100</v>
      </c>
      <c r="D120" s="79">
        <v>45.8</v>
      </c>
      <c r="E120" s="79">
        <v>7.59</v>
      </c>
      <c r="F120" s="79">
        <v>0.89300000000000002</v>
      </c>
      <c r="G120" s="79">
        <v>0.66400000000000003</v>
      </c>
      <c r="M120" s="52"/>
      <c r="N120" s="70"/>
      <c r="O120" s="71"/>
      <c r="P120" s="71"/>
      <c r="Q120" s="71"/>
      <c r="R120" s="71"/>
    </row>
    <row r="121" spans="1:18" x14ac:dyDescent="0.25">
      <c r="A121" s="53"/>
      <c r="B121" s="12" t="s">
        <v>7</v>
      </c>
      <c r="C121" s="13">
        <v>15</v>
      </c>
      <c r="D121" s="13">
        <v>105.75</v>
      </c>
      <c r="E121" s="13">
        <v>0.09</v>
      </c>
      <c r="F121" s="13">
        <v>11.7</v>
      </c>
      <c r="G121" s="13">
        <v>0.03</v>
      </c>
      <c r="M121" s="52"/>
      <c r="N121" s="70"/>
      <c r="O121" s="71"/>
      <c r="P121" s="71"/>
      <c r="Q121" s="71"/>
      <c r="R121" s="71"/>
    </row>
    <row r="122" spans="1:18" x14ac:dyDescent="0.25">
      <c r="A122" s="53"/>
      <c r="B122" s="12" t="s">
        <v>8</v>
      </c>
      <c r="C122" s="13">
        <v>15</v>
      </c>
      <c r="D122" s="13">
        <v>91.65</v>
      </c>
      <c r="E122" s="13">
        <v>2.13</v>
      </c>
      <c r="F122" s="13">
        <v>8.0399999999999991</v>
      </c>
      <c r="G122" s="13">
        <v>3.63</v>
      </c>
      <c r="M122" s="52"/>
      <c r="N122" s="70"/>
      <c r="O122" s="71"/>
      <c r="P122" s="71"/>
      <c r="Q122" s="71"/>
      <c r="R122" s="71"/>
    </row>
    <row r="123" spans="1:18" x14ac:dyDescent="0.25">
      <c r="A123" s="46"/>
      <c r="B123" s="128" t="s">
        <v>17</v>
      </c>
      <c r="C123" s="133">
        <v>60</v>
      </c>
      <c r="D123" s="133">
        <v>138</v>
      </c>
      <c r="E123" s="133">
        <v>29.52</v>
      </c>
      <c r="F123" s="133">
        <v>0.996</v>
      </c>
      <c r="G123" s="133">
        <v>4.7279999999999998</v>
      </c>
    </row>
    <row r="124" spans="1:18" ht="16.5" thickBot="1" x14ac:dyDescent="0.3">
      <c r="A124" s="102"/>
      <c r="B124" s="171" t="s">
        <v>154</v>
      </c>
      <c r="C124" s="172">
        <v>40</v>
      </c>
      <c r="D124" s="172">
        <v>168.8</v>
      </c>
      <c r="E124" s="172">
        <v>28.8</v>
      </c>
      <c r="F124" s="172">
        <v>5.2</v>
      </c>
      <c r="G124" s="172">
        <v>1.48</v>
      </c>
    </row>
    <row r="125" spans="1:18" ht="16.5" thickTop="1" x14ac:dyDescent="0.25">
      <c r="A125" s="110" t="s">
        <v>22</v>
      </c>
      <c r="B125" s="86" t="s">
        <v>182</v>
      </c>
      <c r="C125" s="111">
        <v>200</v>
      </c>
      <c r="D125" s="111">
        <v>299</v>
      </c>
      <c r="E125" s="111">
        <v>39</v>
      </c>
      <c r="F125" s="111">
        <v>6.34</v>
      </c>
      <c r="G125" s="111">
        <v>18.5</v>
      </c>
    </row>
    <row r="126" spans="1:18" x14ac:dyDescent="0.25">
      <c r="A126" s="53"/>
      <c r="B126" s="78" t="s">
        <v>130</v>
      </c>
      <c r="C126" s="79">
        <v>200</v>
      </c>
      <c r="D126" s="137">
        <v>360</v>
      </c>
      <c r="E126" s="137">
        <v>68.599999999999994</v>
      </c>
      <c r="F126" s="137">
        <v>2.82</v>
      </c>
      <c r="G126" s="137">
        <v>11.9</v>
      </c>
    </row>
    <row r="127" spans="1:18" x14ac:dyDescent="0.25">
      <c r="A127" s="53"/>
      <c r="B127" s="52" t="s">
        <v>181</v>
      </c>
      <c r="C127" s="70">
        <v>60</v>
      </c>
      <c r="D127" s="75">
        <v>92.3</v>
      </c>
      <c r="E127" s="75">
        <v>2.84</v>
      </c>
      <c r="F127" s="75">
        <v>8.4</v>
      </c>
      <c r="G127" s="75">
        <v>1.29</v>
      </c>
    </row>
    <row r="128" spans="1:18" x14ac:dyDescent="0.25">
      <c r="A128" s="53"/>
      <c r="B128" s="20" t="s">
        <v>23</v>
      </c>
      <c r="C128" s="13">
        <v>200</v>
      </c>
      <c r="D128" s="30">
        <v>148.428</v>
      </c>
      <c r="E128" s="30">
        <v>14.656599999999999</v>
      </c>
      <c r="F128" s="30">
        <v>8.3523999999999994</v>
      </c>
      <c r="G128" s="30">
        <v>1.7556</v>
      </c>
    </row>
    <row r="129" spans="1:7" x14ac:dyDescent="0.25">
      <c r="A129" s="53"/>
      <c r="B129" s="90" t="s">
        <v>43</v>
      </c>
      <c r="C129" s="131">
        <v>250</v>
      </c>
      <c r="D129" s="131">
        <v>144.5</v>
      </c>
      <c r="E129" s="131">
        <v>13.25</v>
      </c>
      <c r="F129" s="131">
        <v>6.5</v>
      </c>
      <c r="G129" s="131">
        <v>8.25</v>
      </c>
    </row>
    <row r="130" spans="1:7" x14ac:dyDescent="0.25">
      <c r="A130" s="53"/>
      <c r="B130" s="12" t="s">
        <v>36</v>
      </c>
      <c r="C130" s="13">
        <v>60</v>
      </c>
      <c r="D130" s="13">
        <v>169.8</v>
      </c>
      <c r="E130" s="13">
        <v>39.6</v>
      </c>
      <c r="F130" s="13">
        <v>1.26</v>
      </c>
      <c r="G130" s="13">
        <v>4.2</v>
      </c>
    </row>
    <row r="131" spans="1:7" x14ac:dyDescent="0.25">
      <c r="A131" s="67"/>
      <c r="B131" s="22" t="s">
        <v>9</v>
      </c>
      <c r="C131" s="65"/>
      <c r="D131" s="66">
        <f>SUM(D106:D130)-D116</f>
        <v>3760.4630000000006</v>
      </c>
      <c r="E131" s="66">
        <f>SUM(E106:E130)-E116</f>
        <v>483.57159999999993</v>
      </c>
      <c r="F131" s="66">
        <f>SUM(F106:F130)-F116</f>
        <v>134.62139999999999</v>
      </c>
      <c r="G131" s="66">
        <f>SUM(G106:G130)-G116</f>
        <v>134.22759999999997</v>
      </c>
    </row>
    <row r="132" spans="1:7" x14ac:dyDescent="0.25">
      <c r="B132" s="57" t="s">
        <v>14</v>
      </c>
      <c r="D132" s="68">
        <f>AVERAGE(D28,D53,D78,D104,D131)</f>
        <v>3482.8940000000002</v>
      </c>
      <c r="E132" s="68">
        <f>AVERAGE(E28,E53,E78,E104,E131)</f>
        <v>399.82454000000007</v>
      </c>
      <c r="F132" s="68">
        <f>AVERAGE(F28,F53,F78,F104,F131)</f>
        <v>178.64838</v>
      </c>
      <c r="G132" s="68">
        <f>AVERAGE(G28,G53,G78,G104,G131)</f>
        <v>126.01439999999998</v>
      </c>
    </row>
    <row r="133" spans="1:7" x14ac:dyDescent="0.25">
      <c r="A133" s="69"/>
      <c r="B133" s="3"/>
      <c r="C133" s="3"/>
    </row>
    <row r="134" spans="1:7" x14ac:dyDescent="0.25">
      <c r="A134" s="69" t="s">
        <v>49</v>
      </c>
      <c r="B134" s="3"/>
      <c r="C134" s="3"/>
      <c r="D134" s="3"/>
      <c r="E134" s="3"/>
      <c r="F134" s="3"/>
      <c r="G134" s="3"/>
    </row>
    <row r="135" spans="1:7" x14ac:dyDescent="0.25">
      <c r="A135" s="5" t="s">
        <v>86</v>
      </c>
      <c r="B135" s="3"/>
      <c r="C135" s="4"/>
      <c r="D135" s="3"/>
      <c r="E135" s="3"/>
      <c r="F135" s="3"/>
      <c r="G135" s="2"/>
    </row>
    <row r="136" spans="1:7" x14ac:dyDescent="0.25">
      <c r="A136" s="2" t="s">
        <v>35</v>
      </c>
      <c r="B136" s="3"/>
      <c r="C136" s="3"/>
      <c r="D136" s="3"/>
      <c r="E136" s="3"/>
      <c r="F136" s="3"/>
      <c r="G136" s="3"/>
    </row>
    <row r="137" spans="1:7" x14ac:dyDescent="0.25">
      <c r="A137" s="2"/>
      <c r="B137" s="3"/>
      <c r="C137" s="3"/>
      <c r="D137" s="3"/>
      <c r="E137" s="3"/>
      <c r="F137" s="3"/>
      <c r="G137" s="3"/>
    </row>
  </sheetData>
  <phoneticPr fontId="2" type="noConversion"/>
  <pageMargins left="0.7" right="0.7" top="0.75" bottom="0.75" header="0.3" footer="0.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28.10-1.11.24</vt:lpstr>
      <vt:lpstr>4.11-8.11.24</vt:lpstr>
      <vt:lpstr>11.11-15.11</vt:lpstr>
      <vt:lpstr>18.11-22.11</vt:lpstr>
      <vt:lpstr>'11.11-15.11'!Print_Area</vt:lpstr>
      <vt:lpstr>'18.11-22.11'!Print_Area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Janika Kadaja</cp:lastModifiedBy>
  <cp:revision/>
  <cp:lastPrinted>2023-11-24T13:41:32Z</cp:lastPrinted>
  <dcterms:created xsi:type="dcterms:W3CDTF">2016-09-13T12:12:48Z</dcterms:created>
  <dcterms:modified xsi:type="dcterms:W3CDTF">2024-11-14T08:16:03Z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