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49609274917\Desktop\DOKUMENDID DELTASSE\"/>
    </mc:Choice>
  </mc:AlternateContent>
  <xr:revisionPtr revIDLastSave="0" documentId="8_{653C760D-A15A-4E8A-B68E-1A5F1D51CFA0}" xr6:coauthVersionLast="47" xr6:coauthVersionMax="47" xr10:uidLastSave="{00000000-0000-0000-0000-000000000000}"/>
  <bookViews>
    <workbookView xWindow="1800" yWindow="675" windowWidth="24945" windowHeight="13635" xr2:uid="{5A9DA414-3F47-459D-A95F-39C21898225A}"/>
  </bookViews>
  <sheets>
    <sheet name="2025_2026 Pt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45" i="1" s="1"/>
  <c r="M11" i="1"/>
  <c r="M9" i="1" s="1"/>
  <c r="M12" i="1"/>
  <c r="M14" i="1"/>
  <c r="M15" i="1"/>
  <c r="M17" i="1"/>
  <c r="M19" i="1"/>
  <c r="M20" i="1"/>
  <c r="D22" i="1"/>
  <c r="M23" i="1"/>
  <c r="M21" i="1" s="1"/>
  <c r="M24" i="1"/>
  <c r="M25" i="1"/>
  <c r="D26" i="1"/>
  <c r="M27" i="1"/>
  <c r="M28" i="1"/>
  <c r="M29" i="1"/>
  <c r="D30" i="1"/>
  <c r="M31" i="1"/>
  <c r="M32" i="1"/>
  <c r="M33" i="1"/>
  <c r="D34" i="1"/>
  <c r="M35" i="1"/>
  <c r="M36" i="1"/>
  <c r="M37" i="1"/>
  <c r="M38" i="1"/>
  <c r="M39" i="1"/>
  <c r="M40" i="1"/>
  <c r="M41" i="1"/>
  <c r="M42" i="1"/>
  <c r="M43" i="1"/>
  <c r="D44" i="1"/>
  <c r="M45" i="1"/>
  <c r="M46" i="1"/>
  <c r="M47" i="1"/>
  <c r="M48" i="1"/>
  <c r="M49" i="1"/>
  <c r="M50" i="1"/>
  <c r="M51" i="1"/>
  <c r="M52" i="1"/>
  <c r="M53" i="1"/>
  <c r="M54" i="1"/>
  <c r="M55" i="1"/>
  <c r="D57" i="1"/>
  <c r="M58" i="1"/>
  <c r="D59" i="1"/>
  <c r="M60" i="1"/>
  <c r="M56" i="1" s="1"/>
  <c r="D61" i="1"/>
  <c r="M62" i="1"/>
  <c r="M63" i="1"/>
  <c r="D64" i="1"/>
  <c r="M65" i="1"/>
  <c r="M66" i="1"/>
  <c r="D67" i="1"/>
  <c r="M68" i="1"/>
  <c r="D69" i="1"/>
  <c r="M70" i="1"/>
  <c r="M71" i="1"/>
  <c r="D72" i="1"/>
  <c r="M73" i="1"/>
  <c r="D74" i="1"/>
  <c r="M75" i="1"/>
  <c r="M76" i="1"/>
  <c r="D77" i="1"/>
  <c r="M78" i="1"/>
  <c r="M79" i="1"/>
  <c r="M80" i="1"/>
  <c r="D81" i="1"/>
  <c r="M82" i="1"/>
  <c r="D84" i="1"/>
  <c r="M85" i="1"/>
  <c r="M83" i="1" s="1"/>
  <c r="D86" i="1"/>
  <c r="M87" i="1"/>
  <c r="D88" i="1"/>
  <c r="M89" i="1"/>
  <c r="M90" i="1"/>
  <c r="M91" i="1"/>
  <c r="D92" i="1"/>
  <c r="M93" i="1"/>
  <c r="M94" i="1"/>
  <c r="M95" i="1"/>
  <c r="D96" i="1"/>
  <c r="M97" i="1"/>
  <c r="M98" i="1"/>
  <c r="M99" i="1"/>
  <c r="D100" i="1"/>
  <c r="M101" i="1"/>
  <c r="D102" i="1"/>
  <c r="M103" i="1"/>
  <c r="M104" i="1"/>
  <c r="D105" i="1"/>
  <c r="M106" i="1"/>
  <c r="M107" i="1"/>
  <c r="D108" i="1"/>
  <c r="M109" i="1"/>
  <c r="M110" i="1"/>
  <c r="D112" i="1"/>
  <c r="M113" i="1"/>
  <c r="D114" i="1"/>
  <c r="M115" i="1"/>
  <c r="D116" i="1"/>
  <c r="M117" i="1"/>
  <c r="M111" i="1" s="1"/>
  <c r="D118" i="1"/>
  <c r="M119" i="1"/>
  <c r="M120" i="1"/>
  <c r="D121" i="1"/>
  <c r="M122" i="1"/>
  <c r="M123" i="1"/>
  <c r="D124" i="1"/>
  <c r="M125" i="1"/>
  <c r="D126" i="1"/>
  <c r="M127" i="1"/>
  <c r="M128" i="1"/>
  <c r="D129" i="1"/>
  <c r="M130" i="1"/>
  <c r="M131" i="1"/>
  <c r="D132" i="1"/>
  <c r="M133" i="1"/>
  <c r="M134" i="1"/>
  <c r="D135" i="1"/>
  <c r="M136" i="1"/>
  <c r="M137" i="1"/>
  <c r="M138" i="1"/>
  <c r="M139" i="1"/>
  <c r="M142" i="1"/>
  <c r="D144" i="1"/>
  <c r="F144" i="1"/>
  <c r="G144" i="1"/>
  <c r="M144" i="1" s="1"/>
  <c r="H144" i="1"/>
  <c r="I144" i="1"/>
  <c r="J144" i="1"/>
  <c r="K144" i="1"/>
  <c r="F145" i="1"/>
  <c r="M145" i="1" s="1"/>
  <c r="G145" i="1"/>
  <c r="H145" i="1"/>
  <c r="I145" i="1"/>
  <c r="J145" i="1"/>
  <c r="K145" i="1"/>
  <c r="D146" i="1"/>
  <c r="F146" i="1"/>
  <c r="M146" i="1" s="1"/>
  <c r="G146" i="1"/>
  <c r="H146" i="1"/>
  <c r="I146" i="1"/>
  <c r="J146" i="1"/>
  <c r="K146" i="1"/>
</calcChain>
</file>

<file path=xl/sharedStrings.xml><?xml version="1.0" encoding="utf-8"?>
<sst xmlns="http://schemas.openxmlformats.org/spreadsheetml/2006/main" count="243" uniqueCount="207">
  <si>
    <t>Kokku</t>
  </si>
  <si>
    <t>Lõpueksam</t>
  </si>
  <si>
    <t>PPK6074</t>
  </si>
  <si>
    <t>Lõputöö</t>
  </si>
  <si>
    <t>PPK6073</t>
  </si>
  <si>
    <t>Teadustöö metodoloogia</t>
  </si>
  <si>
    <t>ULD6004</t>
  </si>
  <si>
    <t>Lõputöö/lõpueksam</t>
  </si>
  <si>
    <t>Väärtegude menetlemise ja kriminaalmenetluse alustamise praktika</t>
  </si>
  <si>
    <t>PPK6072</t>
  </si>
  <si>
    <t>Riigipiiri valvamise praktika II</t>
  </si>
  <si>
    <t>PPK6071</t>
  </si>
  <si>
    <t>Riigipiiri valvamise praktika I</t>
  </si>
  <si>
    <t>PPK6070</t>
  </si>
  <si>
    <t>Riigipiiri valvamise praktika</t>
  </si>
  <si>
    <t>Väärteomenetluse praktiline läbiviimine</t>
  </si>
  <si>
    <t>PPK6059</t>
  </si>
  <si>
    <t>Väärteomenetlusõigus</t>
  </si>
  <si>
    <t>PPK6058</t>
  </si>
  <si>
    <t xml:space="preserve">Väärteomenetlus </t>
  </si>
  <si>
    <t xml:space="preserve">Kriminalistikatehnika </t>
  </si>
  <si>
    <t>PPK6057</t>
  </si>
  <si>
    <t>Tõenditeooria ja uurimistoimingute taktika</t>
  </si>
  <si>
    <t>PPK6056</t>
  </si>
  <si>
    <t>Kriminaalmenetlus</t>
  </si>
  <si>
    <t>Riigipiiri valvamise praktilised tegevused</t>
  </si>
  <si>
    <t>PPK6069</t>
  </si>
  <si>
    <t>Maismaapiiri, merepiiri ja piiriveekogu valvamine ning kordoni töökorraldus</t>
  </si>
  <si>
    <t>PPK6068</t>
  </si>
  <si>
    <t>Riigipiiri valvamine</t>
  </si>
  <si>
    <t>Piirikontrolli ja migratsioonijärelevalve praktika</t>
  </si>
  <si>
    <t>PPK6067</t>
  </si>
  <si>
    <t>Piirikontrolli praktilised tegevused</t>
  </si>
  <si>
    <t>PPK6066</t>
  </si>
  <si>
    <t>Piirikontrolli olemus ja piiripunkti töökorraldus</t>
  </si>
  <si>
    <t>PPK6065</t>
  </si>
  <si>
    <t>Piirikontroll</t>
  </si>
  <si>
    <t>Elamis- ja viibimisaluste menetlemine ning järelevalve</t>
  </si>
  <si>
    <t>PPK6064</t>
  </si>
  <si>
    <t>Riskianalüüs</t>
  </si>
  <si>
    <t>PPK6063</t>
  </si>
  <si>
    <t>Riskianalüüs ja migratsioonijärelevalve</t>
  </si>
  <si>
    <t>Integreeritud piirihaldus</t>
  </si>
  <si>
    <t>PPK6062</t>
  </si>
  <si>
    <t>Ressursimahuka sündmuse lahendamine</t>
  </si>
  <si>
    <t>PPK6045</t>
  </si>
  <si>
    <t>Tugi- ja elektrišokirelva kasutamine</t>
  </si>
  <si>
    <t>PPK6044</t>
  </si>
  <si>
    <t>Suunaõpe - piirivalvur</t>
  </si>
  <si>
    <t>Kogukonnakeskse politseitöö praktika</t>
  </si>
  <si>
    <t>PPK6061</t>
  </si>
  <si>
    <t xml:space="preserve">Politseitöö eriliigiliste tegevuste praktika </t>
  </si>
  <si>
    <t>PPK6060</t>
  </si>
  <si>
    <t>Politsei välitöö praktika III</t>
  </si>
  <si>
    <t>Politsei sekkumise analüüs</t>
  </si>
  <si>
    <t>Sihtrühmast lähtuv politsei ohuennetus ja järelevalve</t>
  </si>
  <si>
    <t>PPK6054</t>
  </si>
  <si>
    <t>Tõenduspõhine ennetustegevus</t>
  </si>
  <si>
    <t>PPK6053</t>
  </si>
  <si>
    <t>Turvalisus avalikus ruumis</t>
  </si>
  <si>
    <t>PPK6052</t>
  </si>
  <si>
    <t>Kogukonnakeskne politseitöö</t>
  </si>
  <si>
    <t>PPK6051</t>
  </si>
  <si>
    <t xml:space="preserve">Liiklusjärelevalve praktika </t>
  </si>
  <si>
    <t>PPK6050</t>
  </si>
  <si>
    <t xml:space="preserve">Patrulltöö praktika </t>
  </si>
  <si>
    <t>PPK6049</t>
  </si>
  <si>
    <t>Politsei välitöö praktika II</t>
  </si>
  <si>
    <t>Relvade ja lõhkematerjalide alane ohuennetus ja järelevalve</t>
  </si>
  <si>
    <t>PPK6048</t>
  </si>
  <si>
    <t>Liiklusalane ohuennetus ja järelevalve</t>
  </si>
  <si>
    <t>PPK6047</t>
  </si>
  <si>
    <t xml:space="preserve">Politsei järelevalvetegevus II </t>
  </si>
  <si>
    <t>PPK6046</t>
  </si>
  <si>
    <t>Politsei sekkumisõigus II</t>
  </si>
  <si>
    <t>Suunaõpe - patrullpolitseinik</t>
  </si>
  <si>
    <t>Väärteomenetluse praktika</t>
  </si>
  <si>
    <t>PPK6043</t>
  </si>
  <si>
    <t>PPK6042</t>
  </si>
  <si>
    <t xml:space="preserve">Kaebuse lahendamine ja kohtumenetluses osalemine </t>
  </si>
  <si>
    <t>PPK6041</t>
  </si>
  <si>
    <t>PPK6040</t>
  </si>
  <si>
    <t>Väärteomenetlus</t>
  </si>
  <si>
    <t>Kriminaalmenetluse praktika II</t>
  </si>
  <si>
    <t>PPK6039</t>
  </si>
  <si>
    <t>Kriminaalmenetluse praktika I</t>
  </si>
  <si>
    <t>PPK6038</t>
  </si>
  <si>
    <t>Kriminaalmenetluse praktika</t>
  </si>
  <si>
    <t>Kuritegude praktiline uurimine</t>
  </si>
  <si>
    <t>PPK6037</t>
  </si>
  <si>
    <t>Menetlusmetoodika eriosa II</t>
  </si>
  <si>
    <t>PPK6036</t>
  </si>
  <si>
    <t>Menetlusmetoodika eriosa I</t>
  </si>
  <si>
    <t>PPK6035</t>
  </si>
  <si>
    <t>Menetlusmetoodika eriosa</t>
  </si>
  <si>
    <t>Menetlusmetoodika üldosa</t>
  </si>
  <si>
    <t>PPK6034</t>
  </si>
  <si>
    <t>Kohtuekspertiis</t>
  </si>
  <si>
    <t>PPK6033</t>
  </si>
  <si>
    <t>Kriminalistikatehnika uurijale</t>
  </si>
  <si>
    <t>PPK6032</t>
  </si>
  <si>
    <t xml:space="preserve">Kriminalistikatehnika ja kohtuekspertiis </t>
  </si>
  <si>
    <t>Uurimistoimingute taktika eriosa</t>
  </si>
  <si>
    <t>PPK6031</t>
  </si>
  <si>
    <t>Tõenditeooria ja uurimistoimingute taktika üldosa</t>
  </si>
  <si>
    <t>PPK6030</t>
  </si>
  <si>
    <t>Kriminalistika metodoloogia</t>
  </si>
  <si>
    <t>PPK6029</t>
  </si>
  <si>
    <t xml:space="preserve">Kriminalistika metodoloogia </t>
  </si>
  <si>
    <t>Kriminaalmenetlusõiguse üldosa</t>
  </si>
  <si>
    <t>PPK6028</t>
  </si>
  <si>
    <t>Suunaõpe - uurija</t>
  </si>
  <si>
    <t>Külalisloengud</t>
  </si>
  <si>
    <t>PPK6027</t>
  </si>
  <si>
    <t>PPK6026</t>
  </si>
  <si>
    <t>Praktika välisriigis</t>
  </si>
  <si>
    <t>PPK6025</t>
  </si>
  <si>
    <t>Orienteerumine maastikul</t>
  </si>
  <si>
    <t>PPK6024</t>
  </si>
  <si>
    <t>Ujumise õpetus</t>
  </si>
  <si>
    <t>PPK6023</t>
  </si>
  <si>
    <t>Mehitamata õhusõiduki operaatorikoolitus</t>
  </si>
  <si>
    <t>PPK6022</t>
  </si>
  <si>
    <t xml:space="preserve">Kaugseire tehnoloogiad siseturvalisuses </t>
  </si>
  <si>
    <t>PPK6021</t>
  </si>
  <si>
    <t>B-kategooria alarmsõiduki juhtimine</t>
  </si>
  <si>
    <t>PPK6020</t>
  </si>
  <si>
    <t>B-kategooria sõidusõpetus</t>
  </si>
  <si>
    <t>PPK6019</t>
  </si>
  <si>
    <t>Põhiõppe valikõpingud</t>
  </si>
  <si>
    <t>Politsei välitöö praktika I</t>
  </si>
  <si>
    <t>PPK6018</t>
  </si>
  <si>
    <r>
      <t xml:space="preserve">Karistusõiguse eriosa II </t>
    </r>
    <r>
      <rPr>
        <i/>
        <sz val="12"/>
        <color theme="0" tint="-0.499984740745262"/>
        <rFont val="Arial"/>
        <family val="2"/>
        <charset val="186"/>
      </rPr>
      <t>(piirivalvuri suund)</t>
    </r>
  </si>
  <si>
    <t>PPK6017</t>
  </si>
  <si>
    <r>
      <t xml:space="preserve">Karistusõiguse eriosa II </t>
    </r>
    <r>
      <rPr>
        <i/>
        <sz val="12"/>
        <color theme="0" tint="-0.499984740745262"/>
        <rFont val="Arial"/>
        <family val="2"/>
        <charset val="186"/>
      </rPr>
      <t>(patrulli suund)</t>
    </r>
  </si>
  <si>
    <t>PPK6016</t>
  </si>
  <si>
    <r>
      <t xml:space="preserve">Karistusõiguse eriosa II </t>
    </r>
    <r>
      <rPr>
        <i/>
        <sz val="12"/>
        <color theme="0" tint="-0.499984740745262"/>
        <rFont val="Arial"/>
        <family val="2"/>
        <charset val="186"/>
      </rPr>
      <t>(uurija suund)</t>
    </r>
  </si>
  <si>
    <t>PPK6015</t>
  </si>
  <si>
    <r>
      <t xml:space="preserve">Karistusõiguse eriosa I </t>
    </r>
    <r>
      <rPr>
        <i/>
        <sz val="12"/>
        <color theme="0" tint="-0.499984740745262"/>
        <rFont val="Arial"/>
        <family val="2"/>
        <charset val="186"/>
      </rPr>
      <t>(piirivalvuri suund)</t>
    </r>
  </si>
  <si>
    <t>PPK6014</t>
  </si>
  <si>
    <r>
      <t xml:space="preserve">Karistusõiguse eriosa I </t>
    </r>
    <r>
      <rPr>
        <i/>
        <sz val="12"/>
        <color theme="0" tint="-0.499984740745262"/>
        <rFont val="Arial"/>
        <family val="2"/>
        <charset val="186"/>
      </rPr>
      <t>(patrulli suund)</t>
    </r>
  </si>
  <si>
    <t>PPK6013</t>
  </si>
  <si>
    <r>
      <t xml:space="preserve">Karistusõiguse eriosa I </t>
    </r>
    <r>
      <rPr>
        <i/>
        <sz val="12"/>
        <color theme="0" tint="-0.499984740745262"/>
        <rFont val="Arial"/>
        <family val="2"/>
        <charset val="186"/>
      </rPr>
      <t>(uurija suund)</t>
    </r>
  </si>
  <si>
    <t>PPK6012</t>
  </si>
  <si>
    <r>
      <t xml:space="preserve">Karistusõiguse üldosa </t>
    </r>
    <r>
      <rPr>
        <i/>
        <sz val="12"/>
        <color theme="0" tint="-0.499984740745262"/>
        <rFont val="Arial"/>
        <family val="2"/>
        <charset val="186"/>
      </rPr>
      <t>(piirivalvuri suund)</t>
    </r>
  </si>
  <si>
    <t>PPK6011</t>
  </si>
  <si>
    <r>
      <t xml:space="preserve">Karistusõiguse üldosa </t>
    </r>
    <r>
      <rPr>
        <i/>
        <sz val="12"/>
        <color theme="0" tint="-0.499984740745262"/>
        <rFont val="Arial"/>
        <family val="2"/>
        <charset val="186"/>
      </rPr>
      <t>(patrulli suund)</t>
    </r>
  </si>
  <si>
    <t>PPK6010</t>
  </si>
  <si>
    <r>
      <t xml:space="preserve">Karistusõiguse üldosa </t>
    </r>
    <r>
      <rPr>
        <i/>
        <sz val="12"/>
        <color theme="0" tint="-0.499984740745262"/>
        <rFont val="Arial"/>
        <family val="2"/>
        <charset val="186"/>
      </rPr>
      <t>(uurija suund)</t>
    </r>
  </si>
  <si>
    <t>PPK6009</t>
  </si>
  <si>
    <t>Karistusõigus</t>
  </si>
  <si>
    <t>Vahetu sunni ja turvataktika jätkuõpe</t>
  </si>
  <si>
    <t>PPK6008</t>
  </si>
  <si>
    <t>Enesekaitse ja turvataktika</t>
  </si>
  <si>
    <t>PPK6007</t>
  </si>
  <si>
    <t>Politsei teenistuspüstoli kasutamine</t>
  </si>
  <si>
    <t>PPK6006</t>
  </si>
  <si>
    <t>Vahetu sund ja turvataktika</t>
  </si>
  <si>
    <t>Politsei järelevalvetegevus I</t>
  </si>
  <si>
    <t>PPK6005</t>
  </si>
  <si>
    <t>Riikliku järelevalve meetmete kohaldamise alused</t>
  </si>
  <si>
    <t>PPK6004</t>
  </si>
  <si>
    <t>Korrakaitseõiguse üldpõhimõtted</t>
  </si>
  <si>
    <t>PPK6003</t>
  </si>
  <si>
    <t>Politsei sekkumisõigus I</t>
  </si>
  <si>
    <t>Sotsiaalteaduste alused politseitöös</t>
  </si>
  <si>
    <t>PPK6002</t>
  </si>
  <si>
    <t>Politsei välitöö korraldamine</t>
  </si>
  <si>
    <t>PPK6001</t>
  </si>
  <si>
    <t>Sissejuhatus erialaõpingutesse</t>
  </si>
  <si>
    <t>PPK6000</t>
  </si>
  <si>
    <t>Politseitöö alused</t>
  </si>
  <si>
    <t xml:space="preserve">                                 Põhiõpe</t>
  </si>
  <si>
    <t xml:space="preserve">                                 Üldõpingute valikmoodul</t>
  </si>
  <si>
    <t>Suhtlemispsühholoogia</t>
  </si>
  <si>
    <t>ULD6003</t>
  </si>
  <si>
    <t>Akadeemiline ja digitaalne kirjaoskus</t>
  </si>
  <si>
    <t>ULD6002</t>
  </si>
  <si>
    <t>Praktiline õigusmõtlemine</t>
  </si>
  <si>
    <t>ULD6001</t>
  </si>
  <si>
    <t>Õiguse alused</t>
  </si>
  <si>
    <t>ULD6000</t>
  </si>
  <si>
    <t>Õiguse õpetus</t>
  </si>
  <si>
    <t xml:space="preserve">Elanikkonnakaitse ja kriisireguleerimine </t>
  </si>
  <si>
    <t>PÄK6000</t>
  </si>
  <si>
    <t>Julgeolekukeskkond ja siseturvalisus</t>
  </si>
  <si>
    <t>ULD6005</t>
  </si>
  <si>
    <t xml:space="preserve">                                 Üldõpe</t>
  </si>
  <si>
    <t xml:space="preserve"> - </t>
  </si>
  <si>
    <t>VI semester</t>
  </si>
  <si>
    <t>V semester</t>
  </si>
  <si>
    <t>IV semester</t>
  </si>
  <si>
    <t>III semester</t>
  </si>
  <si>
    <t xml:space="preserve">II semester </t>
  </si>
  <si>
    <t>I 
semester</t>
  </si>
  <si>
    <t>Mooduli/ aine maht</t>
  </si>
  <si>
    <r>
      <t>Mooduli</t>
    </r>
    <r>
      <rPr>
        <sz val="12"/>
        <rFont val="Arial"/>
        <family val="2"/>
        <charset val="186"/>
      </rPr>
      <t>/aine nimetus</t>
    </r>
  </si>
  <si>
    <t>Aine kood</t>
  </si>
  <si>
    <t>2028/2029 õa</t>
  </si>
  <si>
    <t>2027/2028 õa</t>
  </si>
  <si>
    <t>2026/2027 õa</t>
  </si>
  <si>
    <t>2025/2026 õa</t>
  </si>
  <si>
    <t>Sessioonõpe üldjuhul nädal koolis esmaspäevast neljapäevani ja nädal tööl.</t>
  </si>
  <si>
    <t>ÕPPERÜHMAD PtK251; PtK252</t>
  </si>
  <si>
    <t xml:space="preserve">ÕPPEKAVA RAKENDUSPLAAN </t>
  </si>
  <si>
    <t>Õppekava: Politseiteenistus</t>
  </si>
  <si>
    <t>Politsei- ja piirivalvekolledž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</si>
</sst>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color theme="0" tint="-0.499984740745262"/>
      <name val="Arial"/>
      <family val="2"/>
      <charset val="186"/>
    </font>
    <font>
      <sz val="12"/>
      <name val="Arial"/>
      <family val="2"/>
      <charset val="186"/>
    </font>
    <font>
      <b/>
      <sz val="12"/>
      <name val="Arial"/>
      <family val="2"/>
      <charset val="186"/>
    </font>
    <font>
      <b/>
      <sz val="12"/>
      <color theme="0" tint="-0.499984740745262"/>
      <name val="Arial"/>
      <family val="2"/>
      <charset val="186"/>
    </font>
    <font>
      <sz val="12"/>
      <color theme="1"/>
      <name val="Arial"/>
      <family val="2"/>
      <charset val="186"/>
    </font>
    <font>
      <i/>
      <sz val="12"/>
      <color theme="0" tint="-0.499984740745262"/>
      <name val="Arial"/>
      <family val="2"/>
      <charset val="186"/>
    </font>
    <font>
      <sz val="10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wrapText="1"/>
    </xf>
    <xf numFmtId="0" fontId="3" fillId="0" borderId="0" xfId="0" applyFont="1"/>
    <xf numFmtId="0" fontId="4" fillId="0" borderId="1" xfId="0" applyFont="1" applyBorder="1" applyAlignment="1">
      <alignment horizontal="left" wrapText="1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left" wrapText="1"/>
    </xf>
    <xf numFmtId="0" fontId="3" fillId="0" borderId="9" xfId="0" applyFont="1" applyBorder="1" applyAlignment="1">
      <alignment wrapText="1"/>
    </xf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 wrapText="1"/>
    </xf>
    <xf numFmtId="0" fontId="3" fillId="0" borderId="12" xfId="0" applyFont="1" applyBorder="1" applyAlignment="1">
      <alignment horizontal="left" wrapText="1"/>
    </xf>
    <xf numFmtId="0" fontId="3" fillId="0" borderId="14" xfId="0" applyFont="1" applyBorder="1" applyAlignment="1">
      <alignment wrapText="1"/>
    </xf>
    <xf numFmtId="1" fontId="3" fillId="0" borderId="15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8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0" fontId="3" fillId="0" borderId="19" xfId="0" applyFont="1" applyBorder="1" applyAlignment="1">
      <alignment wrapText="1"/>
    </xf>
    <xf numFmtId="1" fontId="4" fillId="2" borderId="20" xfId="0" applyNumberFormat="1" applyFont="1" applyFill="1" applyBorder="1" applyAlignment="1">
      <alignment horizontal="center"/>
    </xf>
    <xf numFmtId="1" fontId="4" fillId="2" borderId="21" xfId="0" applyNumberFormat="1" applyFont="1" applyFill="1" applyBorder="1" applyAlignment="1">
      <alignment horizontal="center"/>
    </xf>
    <xf numFmtId="1" fontId="4" fillId="2" borderId="22" xfId="0" applyNumberFormat="1" applyFont="1" applyFill="1" applyBorder="1" applyAlignment="1">
      <alignment horizontal="center"/>
    </xf>
    <xf numFmtId="1" fontId="4" fillId="2" borderId="23" xfId="0" applyNumberFormat="1" applyFont="1" applyFill="1" applyBorder="1" applyAlignment="1">
      <alignment horizontal="center" wrapText="1"/>
    </xf>
    <xf numFmtId="0" fontId="4" fillId="2" borderId="23" xfId="0" applyFont="1" applyFill="1" applyBorder="1" applyAlignment="1">
      <alignment horizontal="left" wrapText="1"/>
    </xf>
    <xf numFmtId="0" fontId="3" fillId="2" borderId="24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vertical="top"/>
    </xf>
    <xf numFmtId="1" fontId="3" fillId="0" borderId="15" xfId="0" applyNumberFormat="1" applyFont="1" applyBorder="1" applyAlignment="1">
      <alignment horizontal="center" vertical="top"/>
    </xf>
    <xf numFmtId="1" fontId="3" fillId="3" borderId="25" xfId="0" applyNumberFormat="1" applyFont="1" applyFill="1" applyBorder="1" applyAlignment="1">
      <alignment horizontal="center" vertical="top"/>
    </xf>
    <xf numFmtId="1" fontId="3" fillId="3" borderId="26" xfId="0" applyNumberFormat="1" applyFont="1" applyFill="1" applyBorder="1" applyAlignment="1">
      <alignment horizontal="center" vertical="top"/>
    </xf>
    <xf numFmtId="1" fontId="3" fillId="0" borderId="26" xfId="0" applyNumberFormat="1" applyFont="1" applyBorder="1" applyAlignment="1">
      <alignment horizontal="center" vertical="top"/>
    </xf>
    <xf numFmtId="1" fontId="3" fillId="0" borderId="27" xfId="0" applyNumberFormat="1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wrapText="1"/>
    </xf>
    <xf numFmtId="1" fontId="3" fillId="0" borderId="16" xfId="0" applyNumberFormat="1" applyFont="1" applyBorder="1" applyAlignment="1">
      <alignment horizontal="center" vertical="top"/>
    </xf>
    <xf numFmtId="1" fontId="3" fillId="0" borderId="17" xfId="0" applyNumberFormat="1" applyFont="1" applyBorder="1" applyAlignment="1">
      <alignment horizontal="center" vertical="top"/>
    </xf>
    <xf numFmtId="1" fontId="3" fillId="3" borderId="17" xfId="0" applyNumberFormat="1" applyFont="1" applyFill="1" applyBorder="1" applyAlignment="1">
      <alignment horizontal="center" vertical="top"/>
    </xf>
    <xf numFmtId="1" fontId="3" fillId="0" borderId="18" xfId="0" applyNumberFormat="1" applyFont="1" applyBorder="1" applyAlignment="1">
      <alignment horizontal="center" vertical="top" wrapText="1"/>
    </xf>
    <xf numFmtId="1" fontId="3" fillId="4" borderId="15" xfId="0" applyNumberFormat="1" applyFont="1" applyFill="1" applyBorder="1" applyAlignment="1">
      <alignment horizontal="center" vertical="top"/>
    </xf>
    <xf numFmtId="1" fontId="3" fillId="4" borderId="16" xfId="0" applyNumberFormat="1" applyFont="1" applyFill="1" applyBorder="1" applyAlignment="1">
      <alignment horizontal="center" vertical="top"/>
    </xf>
    <xf numFmtId="1" fontId="3" fillId="4" borderId="17" xfId="0" applyNumberFormat="1" applyFont="1" applyFill="1" applyBorder="1" applyAlignment="1">
      <alignment horizontal="center" vertical="top"/>
    </xf>
    <xf numFmtId="1" fontId="4" fillId="4" borderId="18" xfId="0" applyNumberFormat="1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left" wrapText="1"/>
    </xf>
    <xf numFmtId="0" fontId="3" fillId="4" borderId="19" xfId="0" applyFont="1" applyFill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1" fontId="3" fillId="4" borderId="15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4" fillId="4" borderId="18" xfId="0" applyNumberFormat="1" applyFont="1" applyFill="1" applyBorder="1" applyAlignment="1">
      <alignment horizontal="center" wrapText="1"/>
    </xf>
    <xf numFmtId="0" fontId="3" fillId="0" borderId="18" xfId="0" applyFont="1" applyBorder="1" applyAlignment="1">
      <alignment horizontal="left" wrapText="1"/>
    </xf>
    <xf numFmtId="0" fontId="3" fillId="0" borderId="17" xfId="0" applyFont="1" applyBorder="1" applyAlignment="1">
      <alignment horizontal="left" vertical="top" wrapText="1"/>
    </xf>
    <xf numFmtId="1" fontId="3" fillId="3" borderId="17" xfId="0" applyNumberFormat="1" applyFont="1" applyFill="1" applyBorder="1" applyAlignment="1">
      <alignment horizontal="center"/>
    </xf>
    <xf numFmtId="1" fontId="3" fillId="0" borderId="28" xfId="0" applyNumberFormat="1" applyFont="1" applyBorder="1" applyAlignment="1">
      <alignment horizontal="center"/>
    </xf>
    <xf numFmtId="1" fontId="4" fillId="0" borderId="25" xfId="0" applyNumberFormat="1" applyFont="1" applyBorder="1" applyAlignment="1">
      <alignment horizontal="center"/>
    </xf>
    <xf numFmtId="1" fontId="4" fillId="0" borderId="26" xfId="0" applyNumberFormat="1" applyFont="1" applyBorder="1" applyAlignment="1">
      <alignment horizontal="center"/>
    </xf>
    <xf numFmtId="1" fontId="3" fillId="0" borderId="26" xfId="0" applyNumberFormat="1" applyFont="1" applyBorder="1" applyAlignment="1">
      <alignment horizontal="center"/>
    </xf>
    <xf numFmtId="0" fontId="3" fillId="0" borderId="29" xfId="0" applyFont="1" applyBorder="1" applyAlignment="1">
      <alignment horizontal="left" wrapText="1"/>
    </xf>
    <xf numFmtId="1" fontId="3" fillId="4" borderId="28" xfId="0" applyNumberFormat="1" applyFont="1" applyFill="1" applyBorder="1" applyAlignment="1">
      <alignment horizontal="center"/>
    </xf>
    <xf numFmtId="1" fontId="4" fillId="4" borderId="25" xfId="0" applyNumberFormat="1" applyFont="1" applyFill="1" applyBorder="1" applyAlignment="1">
      <alignment horizontal="center"/>
    </xf>
    <xf numFmtId="1" fontId="4" fillId="4" borderId="26" xfId="0" applyNumberFormat="1" applyFont="1" applyFill="1" applyBorder="1" applyAlignment="1">
      <alignment horizontal="center"/>
    </xf>
    <xf numFmtId="0" fontId="3" fillId="4" borderId="29" xfId="0" applyFont="1" applyFill="1" applyBorder="1" applyAlignment="1">
      <alignment horizontal="left" wrapText="1"/>
    </xf>
    <xf numFmtId="1" fontId="5" fillId="0" borderId="26" xfId="0" applyNumberFormat="1" applyFont="1" applyBorder="1" applyAlignment="1">
      <alignment horizontal="center"/>
    </xf>
    <xf numFmtId="1" fontId="3" fillId="0" borderId="27" xfId="0" applyNumberFormat="1" applyFont="1" applyBorder="1" applyAlignment="1">
      <alignment horizontal="center" wrapText="1"/>
    </xf>
    <xf numFmtId="1" fontId="4" fillId="4" borderId="28" xfId="0" applyNumberFormat="1" applyFont="1" applyFill="1" applyBorder="1" applyAlignment="1">
      <alignment horizontal="center"/>
    </xf>
    <xf numFmtId="1" fontId="5" fillId="4" borderId="26" xfId="0" applyNumberFormat="1" applyFont="1" applyFill="1" applyBorder="1" applyAlignment="1">
      <alignment horizontal="center"/>
    </xf>
    <xf numFmtId="1" fontId="4" fillId="4" borderId="27" xfId="0" applyNumberFormat="1" applyFont="1" applyFill="1" applyBorder="1" applyAlignment="1">
      <alignment horizontal="center" wrapText="1"/>
    </xf>
    <xf numFmtId="0" fontId="4" fillId="4" borderId="29" xfId="0" applyFont="1" applyFill="1" applyBorder="1" applyAlignment="1">
      <alignment horizontal="center" wrapText="1"/>
    </xf>
    <xf numFmtId="1" fontId="5" fillId="2" borderId="22" xfId="0" applyNumberFormat="1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 wrapText="1"/>
    </xf>
    <xf numFmtId="1" fontId="3" fillId="3" borderId="30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3" fillId="0" borderId="31" xfId="0" applyFont="1" applyBorder="1" applyAlignment="1">
      <alignment vertical="top" wrapText="1"/>
    </xf>
    <xf numFmtId="0" fontId="3" fillId="0" borderId="9" xfId="0" applyFont="1" applyBorder="1" applyAlignment="1">
      <alignment horizontal="left" wrapText="1"/>
    </xf>
    <xf numFmtId="1" fontId="3" fillId="3" borderId="25" xfId="0" applyNumberFormat="1" applyFont="1" applyFill="1" applyBorder="1" applyAlignment="1">
      <alignment horizontal="center"/>
    </xf>
    <xf numFmtId="1" fontId="3" fillId="4" borderId="25" xfId="0" applyNumberFormat="1" applyFont="1" applyFill="1" applyBorder="1" applyAlignment="1">
      <alignment horizontal="center"/>
    </xf>
    <xf numFmtId="1" fontId="3" fillId="0" borderId="25" xfId="0" applyNumberFormat="1" applyFont="1" applyBorder="1" applyAlignment="1">
      <alignment horizontal="center"/>
    </xf>
    <xf numFmtId="0" fontId="0" fillId="0" borderId="0" xfId="0" applyAlignment="1">
      <alignment vertical="top"/>
    </xf>
    <xf numFmtId="1" fontId="3" fillId="0" borderId="25" xfId="0" applyNumberFormat="1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2" borderId="24" xfId="0" applyFont="1" applyFill="1" applyBorder="1" applyAlignment="1">
      <alignment horizontal="left" wrapText="1"/>
    </xf>
    <xf numFmtId="1" fontId="3" fillId="3" borderId="6" xfId="0" applyNumberFormat="1" applyFont="1" applyFill="1" applyBorder="1" applyAlignment="1">
      <alignment horizontal="center"/>
    </xf>
    <xf numFmtId="0" fontId="3" fillId="0" borderId="17" xfId="0" applyFont="1" applyBorder="1" applyAlignment="1">
      <alignment vertical="top"/>
    </xf>
    <xf numFmtId="0" fontId="4" fillId="4" borderId="19" xfId="0" applyFont="1" applyFill="1" applyBorder="1" applyAlignment="1">
      <alignment horizontal="center" wrapText="1"/>
    </xf>
    <xf numFmtId="0" fontId="6" fillId="0" borderId="7" xfId="0" applyFont="1" applyBorder="1" applyAlignment="1">
      <alignment horizontal="left" wrapText="1"/>
    </xf>
    <xf numFmtId="0" fontId="3" fillId="0" borderId="32" xfId="0" applyFont="1" applyBorder="1" applyAlignment="1">
      <alignment horizontal="left" wrapText="1"/>
    </xf>
    <xf numFmtId="0" fontId="4" fillId="4" borderId="19" xfId="0" applyFont="1" applyFill="1" applyBorder="1" applyAlignment="1">
      <alignment horizontal="left" wrapText="1"/>
    </xf>
    <xf numFmtId="1" fontId="2" fillId="2" borderId="21" xfId="0" applyNumberFormat="1" applyFont="1" applyFill="1" applyBorder="1" applyAlignment="1">
      <alignment horizontal="center"/>
    </xf>
    <xf numFmtId="1" fontId="2" fillId="2" borderId="22" xfId="0" applyNumberFormat="1" applyFont="1" applyFill="1" applyBorder="1" applyAlignment="1">
      <alignment horizontal="center"/>
    </xf>
    <xf numFmtId="0" fontId="4" fillId="2" borderId="23" xfId="0" applyFont="1" applyFill="1" applyBorder="1" applyAlignment="1">
      <alignment horizontal="left" wrapText="1"/>
    </xf>
    <xf numFmtId="0" fontId="4" fillId="2" borderId="24" xfId="0" applyFont="1" applyFill="1" applyBorder="1" applyAlignment="1">
      <alignment horizontal="left" wrapText="1"/>
    </xf>
    <xf numFmtId="1" fontId="4" fillId="2" borderId="22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1" fontId="3" fillId="0" borderId="34" xfId="0" applyNumberFormat="1" applyFont="1" applyBorder="1" applyAlignment="1">
      <alignment horizontal="center"/>
    </xf>
    <xf numFmtId="1" fontId="3" fillId="0" borderId="35" xfId="0" applyNumberFormat="1" applyFont="1" applyBorder="1" applyAlignment="1">
      <alignment horizontal="center"/>
    </xf>
    <xf numFmtId="1" fontId="3" fillId="0" borderId="35" xfId="0" applyNumberFormat="1" applyFont="1" applyBorder="1" applyAlignment="1">
      <alignment horizontal="center" wrapText="1"/>
    </xf>
    <xf numFmtId="0" fontId="3" fillId="0" borderId="35" xfId="0" applyFont="1" applyBorder="1" applyAlignment="1">
      <alignment wrapText="1"/>
    </xf>
    <xf numFmtId="0" fontId="3" fillId="0" borderId="36" xfId="0" applyFont="1" applyBorder="1" applyAlignment="1">
      <alignment wrapText="1"/>
    </xf>
    <xf numFmtId="1" fontId="3" fillId="4" borderId="10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3" fillId="4" borderId="12" xfId="0" applyNumberFormat="1" applyFont="1" applyFill="1" applyBorder="1" applyAlignment="1">
      <alignment horizontal="center"/>
    </xf>
    <xf numFmtId="1" fontId="4" fillId="4" borderId="17" xfId="0" applyNumberFormat="1" applyFont="1" applyFill="1" applyBorder="1" applyAlignment="1">
      <alignment horizontal="center" wrapText="1"/>
    </xf>
    <xf numFmtId="0" fontId="4" fillId="4" borderId="17" xfId="0" applyFont="1" applyFill="1" applyBorder="1" applyAlignment="1">
      <alignment wrapText="1"/>
    </xf>
    <xf numFmtId="0" fontId="3" fillId="4" borderId="17" xfId="0" applyFont="1" applyFill="1" applyBorder="1" applyAlignment="1">
      <alignment wrapText="1"/>
    </xf>
    <xf numFmtId="1" fontId="3" fillId="0" borderId="17" xfId="0" applyNumberFormat="1" applyFont="1" applyBorder="1" applyAlignment="1">
      <alignment horizontal="center" wrapText="1"/>
    </xf>
    <xf numFmtId="0" fontId="3" fillId="0" borderId="17" xfId="0" applyFont="1" applyBorder="1" applyAlignment="1">
      <alignment wrapText="1"/>
    </xf>
    <xf numFmtId="1" fontId="4" fillId="4" borderId="12" xfId="0" applyNumberFormat="1" applyFont="1" applyFill="1" applyBorder="1" applyAlignment="1">
      <alignment horizontal="center" wrapText="1"/>
    </xf>
    <xf numFmtId="1" fontId="3" fillId="0" borderId="12" xfId="0" applyNumberFormat="1" applyFont="1" applyBorder="1" applyAlignment="1">
      <alignment horizontal="center" wrapText="1"/>
    </xf>
    <xf numFmtId="1" fontId="3" fillId="4" borderId="17" xfId="0" applyNumberFormat="1" applyFont="1" applyFill="1" applyBorder="1" applyAlignment="1">
      <alignment horizontal="center" wrapText="1"/>
    </xf>
    <xf numFmtId="0" fontId="3" fillId="4" borderId="32" xfId="0" applyFont="1" applyFill="1" applyBorder="1" applyAlignment="1">
      <alignment wrapText="1"/>
    </xf>
    <xf numFmtId="0" fontId="3" fillId="0" borderId="32" xfId="0" applyFont="1" applyBorder="1" applyAlignment="1">
      <alignment wrapText="1"/>
    </xf>
    <xf numFmtId="16" fontId="8" fillId="0" borderId="0" xfId="0" applyNumberFormat="1" applyFont="1"/>
    <xf numFmtId="1" fontId="3" fillId="4" borderId="26" xfId="0" applyNumberFormat="1" applyFont="1" applyFill="1" applyBorder="1" applyAlignment="1">
      <alignment horizontal="center"/>
    </xf>
    <xf numFmtId="0" fontId="4" fillId="4" borderId="29" xfId="0" applyFont="1" applyFill="1" applyBorder="1" applyAlignment="1">
      <alignment horizontal="left" wrapText="1"/>
    </xf>
    <xf numFmtId="1" fontId="3" fillId="2" borderId="21" xfId="0" applyNumberFormat="1" applyFont="1" applyFill="1" applyBorder="1" applyAlignment="1">
      <alignment horizontal="center"/>
    </xf>
    <xf numFmtId="1" fontId="3" fillId="2" borderId="22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/>
    <xf numFmtId="0" fontId="4" fillId="0" borderId="17" xfId="0" applyFont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left"/>
    </xf>
  </cellXfs>
  <cellStyles count="1">
    <cellStyle name="Normaallaad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0D0AA-6AC7-4E4C-86C1-EF08E09151F5}">
  <sheetPr>
    <pageSetUpPr fitToPage="1"/>
  </sheetPr>
  <dimension ref="A1:O146"/>
  <sheetViews>
    <sheetView tabSelected="1" zoomScale="69" zoomScaleNormal="69" workbookViewId="0">
      <selection activeCell="O12" sqref="O12"/>
    </sheetView>
  </sheetViews>
  <sheetFormatPr defaultRowHeight="12.75" x14ac:dyDescent="0.2"/>
  <cols>
    <col min="1" max="1" width="3.5703125" customWidth="1"/>
    <col min="2" max="2" width="20.28515625" customWidth="1"/>
    <col min="3" max="3" width="51" bestFit="1" customWidth="1"/>
    <col min="4" max="4" width="12.7109375" customWidth="1"/>
    <col min="5" max="5" width="9.7109375" customWidth="1"/>
    <col min="6" max="11" width="12.5703125" customWidth="1"/>
    <col min="12" max="12" width="10.28515625" customWidth="1"/>
    <col min="13" max="13" width="11" customWidth="1"/>
    <col min="14" max="15" width="9.28515625" customWidth="1"/>
  </cols>
  <sheetData>
    <row r="1" spans="1:15" ht="1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131"/>
      <c r="L1" s="3"/>
      <c r="M1" s="3"/>
    </row>
    <row r="2" spans="1:15" ht="22.15" customHeight="1" x14ac:dyDescent="0.25">
      <c r="A2" s="3"/>
      <c r="B2" s="134" t="s">
        <v>206</v>
      </c>
      <c r="C2" s="134"/>
      <c r="D2" s="3"/>
      <c r="E2" s="3"/>
      <c r="F2" s="3"/>
      <c r="G2" s="3"/>
      <c r="H2" s="3"/>
      <c r="I2" s="133"/>
      <c r="J2" s="133"/>
      <c r="K2" s="133"/>
      <c r="L2" s="3"/>
      <c r="M2" s="3"/>
    </row>
    <row r="3" spans="1:15" ht="22.15" customHeight="1" x14ac:dyDescent="0.25">
      <c r="A3" s="3"/>
      <c r="B3" s="134" t="s">
        <v>205</v>
      </c>
      <c r="C3" s="134"/>
      <c r="D3" s="3"/>
      <c r="E3" s="3"/>
      <c r="F3" s="3"/>
      <c r="G3" s="3"/>
      <c r="H3" s="3"/>
      <c r="I3" s="133"/>
      <c r="J3" s="133"/>
      <c r="K3" s="133"/>
      <c r="L3" s="3"/>
      <c r="M3" s="3"/>
    </row>
    <row r="4" spans="1:15" ht="22.15" customHeight="1" x14ac:dyDescent="0.25">
      <c r="A4" s="3"/>
      <c r="B4" s="132" t="s">
        <v>204</v>
      </c>
      <c r="C4" s="132"/>
      <c r="D4" s="3"/>
      <c r="E4" s="3"/>
      <c r="F4" s="3"/>
      <c r="G4" s="3"/>
      <c r="H4" s="3"/>
      <c r="I4" s="133"/>
      <c r="J4" s="133"/>
      <c r="K4" s="133"/>
      <c r="L4" s="3"/>
      <c r="M4" s="3"/>
    </row>
    <row r="5" spans="1:15" ht="22.15" customHeight="1" x14ac:dyDescent="0.25">
      <c r="A5" s="3"/>
      <c r="B5" s="132" t="s">
        <v>203</v>
      </c>
      <c r="C5" s="132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5" ht="22.15" customHeight="1" x14ac:dyDescent="0.25">
      <c r="A6" s="3"/>
      <c r="B6" s="3" t="s">
        <v>202</v>
      </c>
      <c r="C6" s="132"/>
      <c r="D6" s="3"/>
      <c r="E6" s="3"/>
      <c r="F6" s="3"/>
      <c r="G6" s="3"/>
      <c r="H6" s="3"/>
      <c r="I6" s="131"/>
      <c r="J6" s="131"/>
      <c r="K6" s="131"/>
      <c r="L6" s="3"/>
      <c r="M6" s="3"/>
    </row>
    <row r="7" spans="1:15" ht="15.75" x14ac:dyDescent="0.25">
      <c r="A7" s="3"/>
      <c r="B7" s="130"/>
      <c r="C7" s="129"/>
      <c r="D7" s="129"/>
      <c r="E7" s="127" t="s">
        <v>201</v>
      </c>
      <c r="F7" s="127"/>
      <c r="G7" s="127" t="s">
        <v>200</v>
      </c>
      <c r="H7" s="127"/>
      <c r="I7" s="128" t="s">
        <v>199</v>
      </c>
      <c r="J7" s="128"/>
      <c r="K7" s="127" t="s">
        <v>198</v>
      </c>
      <c r="L7" s="127"/>
      <c r="M7" s="126"/>
    </row>
    <row r="8" spans="1:15" ht="32.25" thickBot="1" x14ac:dyDescent="0.3">
      <c r="A8" s="3"/>
      <c r="B8" s="125" t="s">
        <v>197</v>
      </c>
      <c r="C8" s="125" t="s">
        <v>196</v>
      </c>
      <c r="D8" s="125" t="s">
        <v>195</v>
      </c>
      <c r="E8" s="125" t="s">
        <v>188</v>
      </c>
      <c r="F8" s="125" t="s">
        <v>194</v>
      </c>
      <c r="G8" s="125" t="s">
        <v>193</v>
      </c>
      <c r="H8" s="125" t="s">
        <v>192</v>
      </c>
      <c r="I8" s="125" t="s">
        <v>191</v>
      </c>
      <c r="J8" s="125" t="s">
        <v>190</v>
      </c>
      <c r="K8" s="125" t="s">
        <v>189</v>
      </c>
      <c r="L8" s="125" t="s">
        <v>188</v>
      </c>
      <c r="M8" s="124" t="s">
        <v>0</v>
      </c>
    </row>
    <row r="9" spans="1:15" ht="16.5" customHeight="1" x14ac:dyDescent="0.25">
      <c r="A9" s="3"/>
      <c r="B9" s="97" t="s">
        <v>187</v>
      </c>
      <c r="C9" s="96"/>
      <c r="D9" s="31">
        <f>SUM(D10,D13,D16,D18)</f>
        <v>21</v>
      </c>
      <c r="E9" s="31"/>
      <c r="F9" s="123"/>
      <c r="G9" s="123"/>
      <c r="H9" s="123"/>
      <c r="I9" s="123"/>
      <c r="J9" s="123"/>
      <c r="K9" s="123"/>
      <c r="L9" s="122"/>
      <c r="M9" s="28">
        <f>SUM(M11:M19)</f>
        <v>21</v>
      </c>
      <c r="N9" s="119"/>
      <c r="O9" s="119"/>
    </row>
    <row r="10" spans="1:15" ht="16.5" customHeight="1" x14ac:dyDescent="0.25">
      <c r="A10" s="3"/>
      <c r="B10" s="121"/>
      <c r="C10" s="110" t="s">
        <v>185</v>
      </c>
      <c r="D10" s="73">
        <v>6</v>
      </c>
      <c r="E10" s="73"/>
      <c r="F10" s="120"/>
      <c r="G10" s="120"/>
      <c r="H10" s="120"/>
      <c r="I10" s="120"/>
      <c r="J10" s="120"/>
      <c r="K10" s="120"/>
      <c r="L10" s="82"/>
      <c r="M10" s="71"/>
      <c r="N10" s="119"/>
      <c r="O10" s="119"/>
    </row>
    <row r="11" spans="1:15" ht="15" x14ac:dyDescent="0.2">
      <c r="A11" s="3"/>
      <c r="B11" s="118" t="s">
        <v>186</v>
      </c>
      <c r="C11" s="113" t="s">
        <v>185</v>
      </c>
      <c r="D11" s="112">
        <v>3</v>
      </c>
      <c r="E11" s="112"/>
      <c r="F11" s="24"/>
      <c r="G11" s="24">
        <v>3</v>
      </c>
      <c r="H11" s="24"/>
      <c r="I11" s="24"/>
      <c r="J11" s="24"/>
      <c r="K11" s="24"/>
      <c r="L11" s="23"/>
      <c r="M11" s="22">
        <f>SUM(F11:K11)</f>
        <v>3</v>
      </c>
    </row>
    <row r="12" spans="1:15" ht="15" x14ac:dyDescent="0.2">
      <c r="A12" s="3"/>
      <c r="B12" s="118" t="s">
        <v>184</v>
      </c>
      <c r="C12" s="113" t="s">
        <v>183</v>
      </c>
      <c r="D12" s="112">
        <v>3</v>
      </c>
      <c r="E12" s="112"/>
      <c r="F12" s="24"/>
      <c r="G12" s="24"/>
      <c r="H12" s="24">
        <v>3</v>
      </c>
      <c r="I12" s="24"/>
      <c r="J12" s="24"/>
      <c r="K12" s="24"/>
      <c r="L12" s="23"/>
      <c r="M12" s="22">
        <f>SUM(F12:K12)</f>
        <v>3</v>
      </c>
    </row>
    <row r="13" spans="1:15" ht="15.75" x14ac:dyDescent="0.25">
      <c r="A13" s="3"/>
      <c r="B13" s="117"/>
      <c r="C13" s="110" t="s">
        <v>182</v>
      </c>
      <c r="D13" s="116">
        <v>9</v>
      </c>
      <c r="E13" s="116"/>
      <c r="F13" s="55"/>
      <c r="G13" s="55"/>
      <c r="H13" s="55"/>
      <c r="I13" s="55"/>
      <c r="J13" s="55"/>
      <c r="K13" s="55"/>
      <c r="L13" s="54"/>
      <c r="M13" s="53"/>
    </row>
    <row r="14" spans="1:15" ht="15" x14ac:dyDescent="0.2">
      <c r="A14" s="3"/>
      <c r="B14" s="113" t="s">
        <v>181</v>
      </c>
      <c r="C14" s="113" t="s">
        <v>180</v>
      </c>
      <c r="D14" s="112">
        <v>6</v>
      </c>
      <c r="E14" s="112"/>
      <c r="F14" s="24">
        <v>6</v>
      </c>
      <c r="G14" s="24"/>
      <c r="H14" s="24"/>
      <c r="I14" s="24"/>
      <c r="J14" s="24"/>
      <c r="K14" s="24"/>
      <c r="L14" s="23"/>
      <c r="M14" s="22">
        <f>SUM(F14:K14)</f>
        <v>6</v>
      </c>
    </row>
    <row r="15" spans="1:15" ht="15" x14ac:dyDescent="0.2">
      <c r="A15" s="3"/>
      <c r="B15" s="113" t="s">
        <v>179</v>
      </c>
      <c r="C15" s="113" t="s">
        <v>178</v>
      </c>
      <c r="D15" s="112">
        <v>3</v>
      </c>
      <c r="E15" s="115"/>
      <c r="F15" s="18"/>
      <c r="G15" s="24">
        <v>3</v>
      </c>
      <c r="H15" s="18"/>
      <c r="I15" s="18"/>
      <c r="J15" s="18"/>
      <c r="K15" s="18"/>
      <c r="L15" s="17"/>
      <c r="M15" s="22">
        <f>SUM(F15:K15)</f>
        <v>3</v>
      </c>
    </row>
    <row r="16" spans="1:15" ht="15.75" x14ac:dyDescent="0.25">
      <c r="A16" s="3"/>
      <c r="B16" s="111"/>
      <c r="C16" s="110" t="s">
        <v>176</v>
      </c>
      <c r="D16" s="109">
        <v>3</v>
      </c>
      <c r="E16" s="114"/>
      <c r="F16" s="108"/>
      <c r="G16" s="55"/>
      <c r="H16" s="108"/>
      <c r="I16" s="108"/>
      <c r="J16" s="108"/>
      <c r="K16" s="108"/>
      <c r="L16" s="107"/>
      <c r="M16" s="53"/>
    </row>
    <row r="17" spans="1:13" ht="15" x14ac:dyDescent="0.2">
      <c r="A17" s="3"/>
      <c r="B17" s="113" t="s">
        <v>177</v>
      </c>
      <c r="C17" s="113" t="s">
        <v>176</v>
      </c>
      <c r="D17" s="112">
        <v>3</v>
      </c>
      <c r="E17" s="112"/>
      <c r="F17" s="24"/>
      <c r="G17" s="24">
        <v>3</v>
      </c>
      <c r="H17" s="18"/>
      <c r="I17" s="18"/>
      <c r="J17" s="18"/>
      <c r="K17" s="18"/>
      <c r="L17" s="17"/>
      <c r="M17" s="22">
        <f>SUM(F17:K17)</f>
        <v>3</v>
      </c>
    </row>
    <row r="18" spans="1:13" ht="15.75" x14ac:dyDescent="0.25">
      <c r="A18" s="3"/>
      <c r="B18" s="111"/>
      <c r="C18" s="110" t="s">
        <v>174</v>
      </c>
      <c r="D18" s="109">
        <v>3</v>
      </c>
      <c r="E18" s="109"/>
      <c r="F18" s="55"/>
      <c r="G18" s="55"/>
      <c r="H18" s="108"/>
      <c r="I18" s="108"/>
      <c r="J18" s="108"/>
      <c r="K18" s="108"/>
      <c r="L18" s="107"/>
      <c r="M18" s="106"/>
    </row>
    <row r="19" spans="1:13" ht="15" customHeight="1" thickBot="1" x14ac:dyDescent="0.25">
      <c r="A19" s="3"/>
      <c r="B19" s="105" t="s">
        <v>175</v>
      </c>
      <c r="C19" s="104" t="s">
        <v>174</v>
      </c>
      <c r="D19" s="103">
        <v>3</v>
      </c>
      <c r="E19" s="103"/>
      <c r="F19" s="102"/>
      <c r="G19" s="101">
        <v>3</v>
      </c>
      <c r="H19" s="12"/>
      <c r="I19" s="12"/>
      <c r="J19" s="12"/>
      <c r="K19" s="12"/>
      <c r="L19" s="11"/>
      <c r="M19" s="10">
        <f>SUM(F19:K19)</f>
        <v>3</v>
      </c>
    </row>
    <row r="20" spans="1:13" ht="14.65" customHeight="1" thickBot="1" x14ac:dyDescent="0.3">
      <c r="A20" s="3"/>
      <c r="B20" s="100" t="s">
        <v>173</v>
      </c>
      <c r="C20" s="99"/>
      <c r="D20" s="98">
        <v>9</v>
      </c>
      <c r="E20" s="98"/>
      <c r="F20" s="30"/>
      <c r="G20" s="30">
        <v>3</v>
      </c>
      <c r="H20" s="30">
        <v>3</v>
      </c>
      <c r="I20" s="30">
        <v>3</v>
      </c>
      <c r="J20" s="30"/>
      <c r="K20" s="30"/>
      <c r="L20" s="29"/>
      <c r="M20" s="28">
        <f>SUM(F20:K20)</f>
        <v>9</v>
      </c>
    </row>
    <row r="21" spans="1:13" ht="15.75" x14ac:dyDescent="0.25">
      <c r="A21" s="3"/>
      <c r="B21" s="97" t="s">
        <v>172</v>
      </c>
      <c r="C21" s="96"/>
      <c r="D21" s="31"/>
      <c r="E21" s="31"/>
      <c r="F21" s="95"/>
      <c r="G21" s="95"/>
      <c r="H21" s="95"/>
      <c r="I21" s="95"/>
      <c r="J21" s="95"/>
      <c r="K21" s="95"/>
      <c r="L21" s="94"/>
      <c r="M21" s="28">
        <f>SUM(M23:M25,M27,M28,M29,M31,M32,M33,M35,M38,M41,M45)</f>
        <v>54</v>
      </c>
    </row>
    <row r="22" spans="1:13" ht="15.75" x14ac:dyDescent="0.25">
      <c r="A22" s="3"/>
      <c r="B22" s="93"/>
      <c r="C22" s="50" t="s">
        <v>171</v>
      </c>
      <c r="D22" s="56">
        <f>SUM(D23:D25)</f>
        <v>15</v>
      </c>
      <c r="E22" s="56"/>
      <c r="F22" s="55"/>
      <c r="G22" s="55"/>
      <c r="H22" s="55"/>
      <c r="I22" s="55"/>
      <c r="J22" s="55"/>
      <c r="K22" s="55"/>
      <c r="L22" s="54"/>
      <c r="M22" s="53"/>
    </row>
    <row r="23" spans="1:13" ht="15" x14ac:dyDescent="0.2">
      <c r="A23" s="3"/>
      <c r="B23" s="52" t="s">
        <v>170</v>
      </c>
      <c r="C23" s="26" t="s">
        <v>169</v>
      </c>
      <c r="D23" s="25">
        <v>3</v>
      </c>
      <c r="E23" s="25"/>
      <c r="F23" s="24">
        <v>3</v>
      </c>
      <c r="G23" s="24"/>
      <c r="H23" s="24"/>
      <c r="I23" s="24"/>
      <c r="J23" s="24"/>
      <c r="K23" s="24"/>
      <c r="L23" s="23"/>
      <c r="M23" s="22">
        <f>SUM(F23:K23)</f>
        <v>3</v>
      </c>
    </row>
    <row r="24" spans="1:13" ht="15" x14ac:dyDescent="0.2">
      <c r="A24" s="3"/>
      <c r="B24" s="52" t="s">
        <v>168</v>
      </c>
      <c r="C24" s="26" t="s">
        <v>167</v>
      </c>
      <c r="D24" s="25">
        <v>6</v>
      </c>
      <c r="E24" s="25"/>
      <c r="F24" s="24">
        <v>6</v>
      </c>
      <c r="G24" s="24"/>
      <c r="H24" s="24"/>
      <c r="I24" s="24"/>
      <c r="J24" s="24"/>
      <c r="K24" s="24"/>
      <c r="L24" s="23"/>
      <c r="M24" s="22">
        <f>SUM(F24:K24)</f>
        <v>6</v>
      </c>
    </row>
    <row r="25" spans="1:13" ht="15" x14ac:dyDescent="0.2">
      <c r="A25" s="3"/>
      <c r="B25" s="52" t="s">
        <v>166</v>
      </c>
      <c r="C25" s="26" t="s">
        <v>165</v>
      </c>
      <c r="D25" s="25">
        <v>6</v>
      </c>
      <c r="E25" s="25"/>
      <c r="F25" s="24"/>
      <c r="G25" s="24"/>
      <c r="H25" s="24">
        <v>6</v>
      </c>
      <c r="I25" s="24"/>
      <c r="J25" s="24"/>
      <c r="K25" s="24"/>
      <c r="L25" s="23"/>
      <c r="M25" s="22">
        <f>SUM(F25:K25)</f>
        <v>6</v>
      </c>
    </row>
    <row r="26" spans="1:13" ht="15.75" x14ac:dyDescent="0.25">
      <c r="A26" s="3"/>
      <c r="B26" s="51"/>
      <c r="C26" s="50" t="s">
        <v>164</v>
      </c>
      <c r="D26" s="56">
        <f>SUM(D27:D29)</f>
        <v>15</v>
      </c>
      <c r="E26" s="56"/>
      <c r="F26" s="55"/>
      <c r="G26" s="55"/>
      <c r="H26" s="55"/>
      <c r="I26" s="55"/>
      <c r="J26" s="55"/>
      <c r="K26" s="55"/>
      <c r="L26" s="54"/>
      <c r="M26" s="53"/>
    </row>
    <row r="27" spans="1:13" ht="15" x14ac:dyDescent="0.2">
      <c r="A27" s="3"/>
      <c r="B27" s="52" t="s">
        <v>163</v>
      </c>
      <c r="C27" s="26" t="s">
        <v>162</v>
      </c>
      <c r="D27" s="25">
        <v>3</v>
      </c>
      <c r="E27" s="25"/>
      <c r="F27" s="24">
        <v>3</v>
      </c>
      <c r="G27" s="24"/>
      <c r="H27" s="24"/>
      <c r="I27" s="24"/>
      <c r="J27" s="24"/>
      <c r="K27" s="24"/>
      <c r="L27" s="23"/>
      <c r="M27" s="22">
        <f>SUM(F27:K27)</f>
        <v>3</v>
      </c>
    </row>
    <row r="28" spans="1:13" ht="30" x14ac:dyDescent="0.2">
      <c r="A28" s="3"/>
      <c r="B28" s="52" t="s">
        <v>161</v>
      </c>
      <c r="C28" s="26" t="s">
        <v>160</v>
      </c>
      <c r="D28" s="25">
        <v>6</v>
      </c>
      <c r="E28" s="25"/>
      <c r="F28" s="24">
        <v>6</v>
      </c>
      <c r="G28" s="24"/>
      <c r="H28" s="24"/>
      <c r="I28" s="24"/>
      <c r="J28" s="24"/>
      <c r="K28" s="24"/>
      <c r="L28" s="23"/>
      <c r="M28" s="22">
        <f>SUM(F28:K28)</f>
        <v>6</v>
      </c>
    </row>
    <row r="29" spans="1:13" ht="15" x14ac:dyDescent="0.2">
      <c r="A29" s="3"/>
      <c r="B29" s="52" t="s">
        <v>159</v>
      </c>
      <c r="C29" s="26" t="s">
        <v>158</v>
      </c>
      <c r="D29" s="25">
        <v>6</v>
      </c>
      <c r="E29" s="25"/>
      <c r="F29" s="24"/>
      <c r="G29" s="24">
        <v>6</v>
      </c>
      <c r="H29" s="24"/>
      <c r="I29" s="24"/>
      <c r="J29" s="24"/>
      <c r="K29" s="24"/>
      <c r="L29" s="23"/>
      <c r="M29" s="22">
        <f>SUM(F29:K29)</f>
        <v>6</v>
      </c>
    </row>
    <row r="30" spans="1:13" ht="15.75" x14ac:dyDescent="0.25">
      <c r="A30" s="3"/>
      <c r="B30" s="51"/>
      <c r="C30" s="50" t="s">
        <v>157</v>
      </c>
      <c r="D30" s="56">
        <f>SUM(D31:D33)</f>
        <v>12</v>
      </c>
      <c r="E30" s="56"/>
      <c r="F30" s="55"/>
      <c r="G30" s="55"/>
      <c r="H30" s="55"/>
      <c r="I30" s="55"/>
      <c r="J30" s="55"/>
      <c r="K30" s="55"/>
      <c r="L30" s="54"/>
      <c r="M30" s="53"/>
    </row>
    <row r="31" spans="1:13" ht="15" x14ac:dyDescent="0.2">
      <c r="A31" s="3"/>
      <c r="B31" s="52" t="s">
        <v>156</v>
      </c>
      <c r="C31" s="26" t="s">
        <v>155</v>
      </c>
      <c r="D31" s="25">
        <v>3</v>
      </c>
      <c r="E31" s="25"/>
      <c r="F31" s="24">
        <v>3</v>
      </c>
      <c r="G31" s="24"/>
      <c r="H31" s="24"/>
      <c r="I31" s="24"/>
      <c r="J31" s="24"/>
      <c r="K31" s="24"/>
      <c r="L31" s="23"/>
      <c r="M31" s="22">
        <f>SUM(F31:K31)</f>
        <v>3</v>
      </c>
    </row>
    <row r="32" spans="1:13" ht="15" x14ac:dyDescent="0.2">
      <c r="A32" s="3"/>
      <c r="B32" s="52" t="s">
        <v>154</v>
      </c>
      <c r="C32" s="26" t="s">
        <v>153</v>
      </c>
      <c r="D32" s="25">
        <v>6</v>
      </c>
      <c r="E32" s="25"/>
      <c r="F32" s="24"/>
      <c r="G32" s="24">
        <v>6</v>
      </c>
      <c r="H32" s="24"/>
      <c r="I32" s="24"/>
      <c r="J32" s="24"/>
      <c r="K32" s="24"/>
      <c r="L32" s="23"/>
      <c r="M32" s="22">
        <f>SUM(F32:K32)</f>
        <v>6</v>
      </c>
    </row>
    <row r="33" spans="1:15" ht="15" x14ac:dyDescent="0.2">
      <c r="A33" s="3"/>
      <c r="B33" s="52" t="s">
        <v>152</v>
      </c>
      <c r="C33" s="26" t="s">
        <v>151</v>
      </c>
      <c r="D33" s="25">
        <v>3</v>
      </c>
      <c r="E33" s="25"/>
      <c r="F33" s="24"/>
      <c r="G33" s="24"/>
      <c r="H33" s="24"/>
      <c r="I33" s="24">
        <v>3</v>
      </c>
      <c r="J33" s="24"/>
      <c r="K33" s="24"/>
      <c r="L33" s="23"/>
      <c r="M33" s="22">
        <f>SUM(F33:K33)</f>
        <v>3</v>
      </c>
    </row>
    <row r="34" spans="1:15" ht="15.75" x14ac:dyDescent="0.25">
      <c r="A34" s="3"/>
      <c r="B34" s="51"/>
      <c r="C34" s="50" t="s">
        <v>150</v>
      </c>
      <c r="D34" s="56">
        <f>SUM(D35,D38,D41)</f>
        <v>9</v>
      </c>
      <c r="E34" s="56"/>
      <c r="F34" s="55"/>
      <c r="G34" s="55"/>
      <c r="H34" s="55"/>
      <c r="I34" s="55"/>
      <c r="J34" s="55"/>
      <c r="K34" s="55"/>
      <c r="L34" s="54"/>
      <c r="M34" s="53"/>
    </row>
    <row r="35" spans="1:15" ht="15" x14ac:dyDescent="0.2">
      <c r="A35" s="3"/>
      <c r="B35" s="92" t="s">
        <v>149</v>
      </c>
      <c r="C35" s="57" t="s">
        <v>148</v>
      </c>
      <c r="D35" s="25">
        <v>3</v>
      </c>
      <c r="E35" s="25"/>
      <c r="F35" s="24"/>
      <c r="G35" s="24"/>
      <c r="H35" s="24">
        <v>3</v>
      </c>
      <c r="I35" s="24"/>
      <c r="J35" s="24"/>
      <c r="K35" s="24"/>
      <c r="L35" s="23"/>
      <c r="M35" s="22">
        <f>SUM(F35:K35)</f>
        <v>3</v>
      </c>
    </row>
    <row r="36" spans="1:15" ht="15" x14ac:dyDescent="0.2">
      <c r="A36" s="3"/>
      <c r="B36" s="92" t="s">
        <v>147</v>
      </c>
      <c r="C36" s="57" t="s">
        <v>146</v>
      </c>
      <c r="D36" s="25">
        <v>3</v>
      </c>
      <c r="E36" s="25"/>
      <c r="F36" s="24"/>
      <c r="G36" s="24"/>
      <c r="H36" s="24">
        <v>3</v>
      </c>
      <c r="I36" s="24"/>
      <c r="J36" s="24"/>
      <c r="K36" s="24"/>
      <c r="L36" s="23"/>
      <c r="M36" s="22">
        <f>SUM(F36:K36)</f>
        <v>3</v>
      </c>
    </row>
    <row r="37" spans="1:15" ht="15" x14ac:dyDescent="0.2">
      <c r="A37" s="3"/>
      <c r="B37" s="92" t="s">
        <v>145</v>
      </c>
      <c r="C37" s="57" t="s">
        <v>144</v>
      </c>
      <c r="D37" s="25">
        <v>3</v>
      </c>
      <c r="E37" s="25"/>
      <c r="F37" s="24"/>
      <c r="G37" s="24"/>
      <c r="H37" s="24"/>
      <c r="I37" s="24">
        <v>3</v>
      </c>
      <c r="J37" s="24"/>
      <c r="K37" s="24"/>
      <c r="L37" s="23"/>
      <c r="M37" s="22">
        <f>SUM(F37:K37)</f>
        <v>3</v>
      </c>
    </row>
    <row r="38" spans="1:15" ht="15" x14ac:dyDescent="0.2">
      <c r="A38" s="3"/>
      <c r="B38" s="92" t="s">
        <v>143</v>
      </c>
      <c r="C38" s="57" t="s">
        <v>142</v>
      </c>
      <c r="D38" s="25">
        <v>3</v>
      </c>
      <c r="E38" s="25"/>
      <c r="F38" s="24"/>
      <c r="G38" s="24"/>
      <c r="H38" s="24">
        <v>3</v>
      </c>
      <c r="I38" s="24"/>
      <c r="J38" s="24"/>
      <c r="K38" s="24"/>
      <c r="L38" s="23"/>
      <c r="M38" s="22">
        <f>SUM(F38:K38)</f>
        <v>3</v>
      </c>
    </row>
    <row r="39" spans="1:15" ht="15" x14ac:dyDescent="0.2">
      <c r="A39" s="3"/>
      <c r="B39" s="92" t="s">
        <v>141</v>
      </c>
      <c r="C39" s="57" t="s">
        <v>140</v>
      </c>
      <c r="D39" s="25">
        <v>3</v>
      </c>
      <c r="E39" s="25"/>
      <c r="F39" s="24"/>
      <c r="G39" s="24"/>
      <c r="H39" s="24">
        <v>3</v>
      </c>
      <c r="I39" s="24"/>
      <c r="J39" s="24"/>
      <c r="K39" s="24"/>
      <c r="L39" s="23"/>
      <c r="M39" s="22">
        <f>SUM(F39:K39)</f>
        <v>3</v>
      </c>
    </row>
    <row r="40" spans="1:15" ht="15" x14ac:dyDescent="0.2">
      <c r="A40" s="3"/>
      <c r="B40" s="92" t="s">
        <v>139</v>
      </c>
      <c r="C40" s="57" t="s">
        <v>138</v>
      </c>
      <c r="D40" s="25">
        <v>3</v>
      </c>
      <c r="E40" s="25"/>
      <c r="F40" s="24"/>
      <c r="G40" s="24"/>
      <c r="H40" s="24"/>
      <c r="I40" s="24">
        <v>3</v>
      </c>
      <c r="J40" s="24"/>
      <c r="K40" s="24"/>
      <c r="L40" s="23"/>
      <c r="M40" s="22">
        <f>SUM(F40:K40)</f>
        <v>3</v>
      </c>
    </row>
    <row r="41" spans="1:15" ht="15" x14ac:dyDescent="0.2">
      <c r="A41" s="3"/>
      <c r="B41" s="92" t="s">
        <v>137</v>
      </c>
      <c r="C41" s="57" t="s">
        <v>136</v>
      </c>
      <c r="D41" s="25">
        <v>3</v>
      </c>
      <c r="E41" s="25"/>
      <c r="F41" s="24"/>
      <c r="G41" s="24"/>
      <c r="H41" s="24"/>
      <c r="I41" s="24"/>
      <c r="J41" s="24"/>
      <c r="K41" s="24">
        <v>3</v>
      </c>
      <c r="L41" s="23"/>
      <c r="M41" s="22">
        <f>SUM(F41:K41)</f>
        <v>3</v>
      </c>
    </row>
    <row r="42" spans="1:15" ht="15" x14ac:dyDescent="0.2">
      <c r="A42" s="3"/>
      <c r="B42" s="92" t="s">
        <v>135</v>
      </c>
      <c r="C42" s="57" t="s">
        <v>134</v>
      </c>
      <c r="D42" s="25">
        <v>3</v>
      </c>
      <c r="E42" s="25"/>
      <c r="F42" s="24"/>
      <c r="G42" s="24"/>
      <c r="H42" s="24"/>
      <c r="I42" s="24">
        <v>3</v>
      </c>
      <c r="J42" s="24"/>
      <c r="K42" s="24"/>
      <c r="L42" s="23"/>
      <c r="M42" s="22">
        <f>SUM(F42:K42)</f>
        <v>3</v>
      </c>
    </row>
    <row r="43" spans="1:15" ht="15" x14ac:dyDescent="0.2">
      <c r="A43" s="3"/>
      <c r="B43" s="92" t="s">
        <v>133</v>
      </c>
      <c r="C43" s="57" t="s">
        <v>132</v>
      </c>
      <c r="D43" s="25">
        <v>3</v>
      </c>
      <c r="E43" s="25"/>
      <c r="F43" s="24"/>
      <c r="G43" s="24"/>
      <c r="H43" s="24"/>
      <c r="I43" s="24"/>
      <c r="J43" s="24">
        <v>3</v>
      </c>
      <c r="K43" s="24"/>
      <c r="L43" s="23"/>
      <c r="M43" s="22">
        <f>SUM(F43:K43)</f>
        <v>3</v>
      </c>
    </row>
    <row r="44" spans="1:15" ht="15.75" x14ac:dyDescent="0.25">
      <c r="A44" s="3"/>
      <c r="B44" s="51"/>
      <c r="C44" s="50" t="s">
        <v>130</v>
      </c>
      <c r="D44" s="56">
        <f>D45</f>
        <v>3</v>
      </c>
      <c r="E44" s="56"/>
      <c r="F44" s="55"/>
      <c r="G44" s="55"/>
      <c r="H44" s="55"/>
      <c r="I44" s="55"/>
      <c r="J44" s="55"/>
      <c r="K44" s="55"/>
      <c r="L44" s="54"/>
      <c r="M44" s="53"/>
      <c r="N44" s="34"/>
      <c r="O44" s="34"/>
    </row>
    <row r="45" spans="1:15" ht="15.75" thickBot="1" x14ac:dyDescent="0.25">
      <c r="A45" s="3"/>
      <c r="B45" s="80" t="s">
        <v>131</v>
      </c>
      <c r="C45" s="91" t="s">
        <v>130</v>
      </c>
      <c r="D45" s="13">
        <v>3</v>
      </c>
      <c r="E45" s="13"/>
      <c r="F45" s="12"/>
      <c r="G45" s="78">
        <v>3</v>
      </c>
      <c r="H45" s="12"/>
      <c r="I45" s="12"/>
      <c r="J45" s="12"/>
      <c r="K45" s="12"/>
      <c r="L45" s="11"/>
      <c r="M45" s="10">
        <f>SUM(F45:K45)</f>
        <v>3</v>
      </c>
      <c r="N45" s="34"/>
    </row>
    <row r="46" spans="1:15" ht="15.75" x14ac:dyDescent="0.25">
      <c r="A46" s="3"/>
      <c r="B46" s="76"/>
      <c r="C46" s="32" t="s">
        <v>129</v>
      </c>
      <c r="D46" s="31"/>
      <c r="E46" s="31"/>
      <c r="F46" s="30">
        <v>3</v>
      </c>
      <c r="G46" s="75"/>
      <c r="H46" s="30"/>
      <c r="I46" s="30"/>
      <c r="J46" s="30"/>
      <c r="K46" s="30">
        <v>3</v>
      </c>
      <c r="L46" s="29"/>
      <c r="M46" s="28">
        <f>SUM(F46:K46)</f>
        <v>6</v>
      </c>
    </row>
    <row r="47" spans="1:15" ht="15" x14ac:dyDescent="0.2">
      <c r="A47" s="3"/>
      <c r="B47" s="52" t="s">
        <v>128</v>
      </c>
      <c r="C47" s="26" t="s">
        <v>127</v>
      </c>
      <c r="D47" s="25">
        <v>3</v>
      </c>
      <c r="E47" s="25"/>
      <c r="F47" s="24">
        <v>3</v>
      </c>
      <c r="G47" s="24"/>
      <c r="H47" s="24"/>
      <c r="I47" s="24"/>
      <c r="J47" s="24"/>
      <c r="K47" s="24"/>
      <c r="L47" s="23"/>
      <c r="M47" s="22">
        <f>SUM(F47:K47)</f>
        <v>3</v>
      </c>
    </row>
    <row r="48" spans="1:15" ht="15" x14ac:dyDescent="0.2">
      <c r="A48" s="3"/>
      <c r="B48" s="52" t="s">
        <v>126</v>
      </c>
      <c r="C48" s="26" t="s">
        <v>125</v>
      </c>
      <c r="D48" s="25">
        <v>2</v>
      </c>
      <c r="E48" s="25"/>
      <c r="F48" s="24"/>
      <c r="G48" s="24"/>
      <c r="H48" s="24"/>
      <c r="I48" s="24"/>
      <c r="J48" s="24"/>
      <c r="K48" s="24">
        <v>2</v>
      </c>
      <c r="L48" s="23"/>
      <c r="M48" s="22">
        <f>SUM(F48:K48)</f>
        <v>2</v>
      </c>
    </row>
    <row r="49" spans="1:13" ht="15" x14ac:dyDescent="0.2">
      <c r="A49" s="3"/>
      <c r="B49" s="52" t="s">
        <v>124</v>
      </c>
      <c r="C49" s="26" t="s">
        <v>123</v>
      </c>
      <c r="D49" s="25">
        <v>3</v>
      </c>
      <c r="E49" s="25"/>
      <c r="F49" s="24">
        <v>3</v>
      </c>
      <c r="G49" s="24"/>
      <c r="H49" s="24"/>
      <c r="I49" s="24"/>
      <c r="J49" s="24"/>
      <c r="K49" s="24"/>
      <c r="L49" s="23"/>
      <c r="M49" s="22">
        <f>SUM(F49:K49)</f>
        <v>3</v>
      </c>
    </row>
    <row r="50" spans="1:13" ht="15" x14ac:dyDescent="0.2">
      <c r="A50" s="3"/>
      <c r="B50" s="52" t="s">
        <v>122</v>
      </c>
      <c r="C50" s="26" t="s">
        <v>121</v>
      </c>
      <c r="D50" s="25">
        <v>3</v>
      </c>
      <c r="E50" s="25"/>
      <c r="F50" s="24"/>
      <c r="G50" s="24"/>
      <c r="H50" s="24"/>
      <c r="I50" s="24"/>
      <c r="J50" s="24"/>
      <c r="K50" s="24">
        <v>3</v>
      </c>
      <c r="L50" s="23"/>
      <c r="M50" s="22">
        <f>SUM(F50:K50)</f>
        <v>3</v>
      </c>
    </row>
    <row r="51" spans="1:13" ht="15" x14ac:dyDescent="0.2">
      <c r="A51" s="3"/>
      <c r="B51" s="52" t="s">
        <v>120</v>
      </c>
      <c r="C51" s="26" t="s">
        <v>119</v>
      </c>
      <c r="D51" s="25">
        <v>2</v>
      </c>
      <c r="E51" s="25"/>
      <c r="F51" s="24">
        <v>2</v>
      </c>
      <c r="G51" s="24"/>
      <c r="H51" s="24"/>
      <c r="I51" s="24"/>
      <c r="J51" s="24"/>
      <c r="K51" s="24"/>
      <c r="L51" s="23"/>
      <c r="M51" s="22">
        <f>SUM(F51:K51)</f>
        <v>2</v>
      </c>
    </row>
    <row r="52" spans="1:13" ht="15" x14ac:dyDescent="0.2">
      <c r="A52" s="3"/>
      <c r="B52" s="52" t="s">
        <v>118</v>
      </c>
      <c r="C52" s="26" t="s">
        <v>117</v>
      </c>
      <c r="D52" s="25">
        <v>3</v>
      </c>
      <c r="E52" s="25"/>
      <c r="F52" s="24">
        <v>3</v>
      </c>
      <c r="G52" s="24"/>
      <c r="H52" s="24"/>
      <c r="I52" s="24"/>
      <c r="J52" s="24"/>
      <c r="K52" s="24"/>
      <c r="L52" s="23"/>
      <c r="M52" s="22">
        <f>SUM(F52:K52)</f>
        <v>3</v>
      </c>
    </row>
    <row r="53" spans="1:13" ht="15" x14ac:dyDescent="0.2">
      <c r="A53" s="3"/>
      <c r="B53" s="52" t="s">
        <v>116</v>
      </c>
      <c r="C53" s="20" t="s">
        <v>115</v>
      </c>
      <c r="D53" s="19">
        <v>3</v>
      </c>
      <c r="E53" s="19"/>
      <c r="F53" s="18"/>
      <c r="G53" s="18"/>
      <c r="H53" s="18"/>
      <c r="I53" s="18"/>
      <c r="J53" s="18"/>
      <c r="K53" s="18">
        <v>3</v>
      </c>
      <c r="L53" s="17"/>
      <c r="M53" s="22">
        <f>SUM(F53:K53)</f>
        <v>3</v>
      </c>
    </row>
    <row r="54" spans="1:13" ht="15" x14ac:dyDescent="0.2">
      <c r="A54" s="3"/>
      <c r="B54" s="52" t="s">
        <v>114</v>
      </c>
      <c r="C54" s="20" t="s">
        <v>112</v>
      </c>
      <c r="D54" s="19">
        <v>2</v>
      </c>
      <c r="E54" s="19"/>
      <c r="F54" s="18"/>
      <c r="G54" s="18"/>
      <c r="H54" s="18"/>
      <c r="I54" s="18"/>
      <c r="J54" s="18"/>
      <c r="K54" s="18">
        <v>2</v>
      </c>
      <c r="L54" s="17"/>
      <c r="M54" s="22">
        <f>SUM(F54:K54)</f>
        <v>2</v>
      </c>
    </row>
    <row r="55" spans="1:13" ht="15.75" thickBot="1" x14ac:dyDescent="0.25">
      <c r="A55" s="3"/>
      <c r="B55" s="52" t="s">
        <v>113</v>
      </c>
      <c r="C55" s="14" t="s">
        <v>112</v>
      </c>
      <c r="D55" s="13">
        <v>1</v>
      </c>
      <c r="E55" s="13"/>
      <c r="F55" s="12">
        <v>1</v>
      </c>
      <c r="G55" s="12"/>
      <c r="H55" s="12"/>
      <c r="I55" s="12"/>
      <c r="J55" s="12"/>
      <c r="K55" s="12">
        <v>1</v>
      </c>
      <c r="L55" s="11"/>
      <c r="M55" s="10">
        <f>SUM(F55:K55)</f>
        <v>2</v>
      </c>
    </row>
    <row r="56" spans="1:13" ht="15.75" x14ac:dyDescent="0.25">
      <c r="A56" s="3"/>
      <c r="B56" s="76"/>
      <c r="C56" s="32" t="s">
        <v>111</v>
      </c>
      <c r="D56" s="31"/>
      <c r="E56" s="31"/>
      <c r="F56" s="75"/>
      <c r="G56" s="75"/>
      <c r="H56" s="30"/>
      <c r="I56" s="30"/>
      <c r="J56" s="30"/>
      <c r="K56" s="30"/>
      <c r="L56" s="29"/>
      <c r="M56" s="28">
        <f>SUM(M58:M58,M60,M62,M63,M65,M66,M68,M70,M71,M73,M75,M76,M78,M79,M80,M82)</f>
        <v>78</v>
      </c>
    </row>
    <row r="57" spans="1:13" ht="15.75" x14ac:dyDescent="0.25">
      <c r="A57" s="3"/>
      <c r="B57" s="90"/>
      <c r="C57" s="50" t="s">
        <v>109</v>
      </c>
      <c r="D57" s="56">
        <f>SUM(D58:D58)</f>
        <v>3</v>
      </c>
      <c r="E57" s="56"/>
      <c r="F57" s="55"/>
      <c r="G57" s="55"/>
      <c r="H57" s="55"/>
      <c r="I57" s="55"/>
      <c r="J57" s="55"/>
      <c r="K57" s="55"/>
      <c r="L57" s="54"/>
      <c r="M57" s="53"/>
    </row>
    <row r="58" spans="1:13" ht="15" x14ac:dyDescent="0.2">
      <c r="A58" s="3"/>
      <c r="B58" s="52" t="s">
        <v>110</v>
      </c>
      <c r="C58" s="26" t="s">
        <v>109</v>
      </c>
      <c r="D58" s="25">
        <v>3</v>
      </c>
      <c r="E58" s="25"/>
      <c r="F58" s="24"/>
      <c r="G58" s="24"/>
      <c r="H58" s="24">
        <v>3</v>
      </c>
      <c r="I58" s="24"/>
      <c r="J58" s="24"/>
      <c r="K58" s="24"/>
      <c r="L58" s="23"/>
      <c r="M58" s="22">
        <f>SUM(F58:K58)</f>
        <v>3</v>
      </c>
    </row>
    <row r="59" spans="1:13" ht="15.75" x14ac:dyDescent="0.25">
      <c r="A59" s="3"/>
      <c r="B59" s="51"/>
      <c r="C59" s="50" t="s">
        <v>108</v>
      </c>
      <c r="D59" s="56">
        <f>D60</f>
        <v>3</v>
      </c>
      <c r="E59" s="56"/>
      <c r="F59" s="55"/>
      <c r="G59" s="55"/>
      <c r="H59" s="55"/>
      <c r="I59" s="55"/>
      <c r="J59" s="55"/>
      <c r="K59" s="55"/>
      <c r="L59" s="54"/>
      <c r="M59" s="53"/>
    </row>
    <row r="60" spans="1:13" ht="15" x14ac:dyDescent="0.2">
      <c r="A60" s="3"/>
      <c r="B60" s="52" t="s">
        <v>107</v>
      </c>
      <c r="C60" s="26" t="s">
        <v>106</v>
      </c>
      <c r="D60" s="25">
        <v>3</v>
      </c>
      <c r="E60" s="25"/>
      <c r="F60" s="24"/>
      <c r="G60" s="24"/>
      <c r="H60" s="24">
        <v>3</v>
      </c>
      <c r="I60" s="24"/>
      <c r="J60" s="24"/>
      <c r="K60" s="24"/>
      <c r="L60" s="23"/>
      <c r="M60" s="22">
        <f>SUM(F60:K60)</f>
        <v>3</v>
      </c>
    </row>
    <row r="61" spans="1:13" ht="15.75" x14ac:dyDescent="0.25">
      <c r="A61" s="3"/>
      <c r="B61" s="51"/>
      <c r="C61" s="50" t="s">
        <v>22</v>
      </c>
      <c r="D61" s="56">
        <f>SUM(D62:D63)</f>
        <v>6</v>
      </c>
      <c r="E61" s="56"/>
      <c r="F61" s="55"/>
      <c r="G61" s="55"/>
      <c r="H61" s="55"/>
      <c r="I61" s="55"/>
      <c r="J61" s="55"/>
      <c r="K61" s="55"/>
      <c r="L61" s="54"/>
      <c r="M61" s="53"/>
    </row>
    <row r="62" spans="1:13" ht="30" x14ac:dyDescent="0.2">
      <c r="A62" s="3"/>
      <c r="B62" s="52" t="s">
        <v>105</v>
      </c>
      <c r="C62" s="26" t="s">
        <v>104</v>
      </c>
      <c r="D62" s="25">
        <v>3</v>
      </c>
      <c r="E62" s="25"/>
      <c r="F62" s="24"/>
      <c r="G62" s="24"/>
      <c r="H62" s="24">
        <v>3</v>
      </c>
      <c r="I62" s="24"/>
      <c r="J62" s="24"/>
      <c r="K62" s="24"/>
      <c r="L62" s="23"/>
      <c r="M62" s="22">
        <f>SUM(F62:K62)</f>
        <v>3</v>
      </c>
    </row>
    <row r="63" spans="1:13" ht="15" x14ac:dyDescent="0.2">
      <c r="A63" s="3"/>
      <c r="B63" s="52" t="s">
        <v>103</v>
      </c>
      <c r="C63" s="26" t="s">
        <v>102</v>
      </c>
      <c r="D63" s="25">
        <v>3</v>
      </c>
      <c r="E63" s="25"/>
      <c r="F63" s="24"/>
      <c r="G63" s="24"/>
      <c r="H63" s="24">
        <v>3</v>
      </c>
      <c r="I63" s="24"/>
      <c r="J63" s="24"/>
      <c r="K63" s="24"/>
      <c r="L63" s="23"/>
      <c r="M63" s="22">
        <f>SUM(F63:K63)</f>
        <v>3</v>
      </c>
    </row>
    <row r="64" spans="1:13" ht="15.75" x14ac:dyDescent="0.25">
      <c r="A64" s="3"/>
      <c r="B64" s="51"/>
      <c r="C64" s="50" t="s">
        <v>101</v>
      </c>
      <c r="D64" s="56">
        <f>SUM(D65:D66)</f>
        <v>9</v>
      </c>
      <c r="E64" s="56"/>
      <c r="F64" s="55"/>
      <c r="G64" s="55"/>
      <c r="H64" s="55"/>
      <c r="I64" s="55"/>
      <c r="J64" s="55"/>
      <c r="K64" s="55"/>
      <c r="L64" s="54"/>
      <c r="M64" s="53"/>
    </row>
    <row r="65" spans="1:15" ht="15" x14ac:dyDescent="0.2">
      <c r="A65" s="3"/>
      <c r="B65" s="52" t="s">
        <v>100</v>
      </c>
      <c r="C65" s="26" t="s">
        <v>99</v>
      </c>
      <c r="D65" s="25">
        <v>6</v>
      </c>
      <c r="E65" s="25"/>
      <c r="F65" s="24"/>
      <c r="G65" s="24"/>
      <c r="H65" s="24"/>
      <c r="I65" s="24">
        <v>6</v>
      </c>
      <c r="J65" s="24"/>
      <c r="K65" s="24"/>
      <c r="L65" s="23"/>
      <c r="M65" s="22">
        <f>SUM(F65:K65)</f>
        <v>6</v>
      </c>
    </row>
    <row r="66" spans="1:15" ht="15" x14ac:dyDescent="0.2">
      <c r="A66" s="3"/>
      <c r="B66" s="52" t="s">
        <v>98</v>
      </c>
      <c r="C66" s="26" t="s">
        <v>97</v>
      </c>
      <c r="D66" s="25">
        <v>3</v>
      </c>
      <c r="E66" s="25"/>
      <c r="F66" s="24"/>
      <c r="G66" s="24"/>
      <c r="H66" s="24"/>
      <c r="I66" s="24">
        <v>3</v>
      </c>
      <c r="J66" s="24"/>
      <c r="K66" s="24"/>
      <c r="L66" s="23"/>
      <c r="M66" s="22">
        <f>SUM(F66:K66)</f>
        <v>3</v>
      </c>
    </row>
    <row r="67" spans="1:15" ht="15.75" x14ac:dyDescent="0.25">
      <c r="A67" s="3"/>
      <c r="B67" s="90"/>
      <c r="C67" s="50" t="s">
        <v>95</v>
      </c>
      <c r="D67" s="56">
        <f>D68</f>
        <v>3</v>
      </c>
      <c r="E67" s="56"/>
      <c r="F67" s="55"/>
      <c r="G67" s="55"/>
      <c r="H67" s="55"/>
      <c r="I67" s="55"/>
      <c r="J67" s="55"/>
      <c r="K67" s="55"/>
      <c r="L67" s="54"/>
      <c r="M67" s="53"/>
    </row>
    <row r="68" spans="1:15" ht="15" x14ac:dyDescent="0.2">
      <c r="A68" s="3"/>
      <c r="B68" s="52" t="s">
        <v>96</v>
      </c>
      <c r="C68" s="26" t="s">
        <v>95</v>
      </c>
      <c r="D68" s="25">
        <v>3</v>
      </c>
      <c r="E68" s="25"/>
      <c r="F68" s="24"/>
      <c r="G68" s="24"/>
      <c r="H68" s="24"/>
      <c r="I68" s="24">
        <v>3</v>
      </c>
      <c r="J68" s="24"/>
      <c r="K68" s="24"/>
      <c r="L68" s="23"/>
      <c r="M68" s="22">
        <f>SUM(F68:K68)</f>
        <v>3</v>
      </c>
    </row>
    <row r="69" spans="1:15" ht="15.75" x14ac:dyDescent="0.25">
      <c r="A69" s="3"/>
      <c r="B69" s="51"/>
      <c r="C69" s="50" t="s">
        <v>94</v>
      </c>
      <c r="D69" s="56">
        <f>SUM(D70:D71)</f>
        <v>12</v>
      </c>
      <c r="E69" s="56"/>
      <c r="F69" s="55"/>
      <c r="G69" s="55"/>
      <c r="H69" s="55"/>
      <c r="I69" s="55"/>
      <c r="J69" s="55"/>
      <c r="K69" s="55"/>
      <c r="L69" s="54"/>
      <c r="M69" s="53"/>
    </row>
    <row r="70" spans="1:15" ht="15" x14ac:dyDescent="0.2">
      <c r="A70" s="3"/>
      <c r="B70" s="52" t="s">
        <v>93</v>
      </c>
      <c r="C70" s="26" t="s">
        <v>92</v>
      </c>
      <c r="D70" s="25">
        <v>6</v>
      </c>
      <c r="E70" s="25"/>
      <c r="F70" s="24"/>
      <c r="G70" s="24"/>
      <c r="H70" s="24"/>
      <c r="I70" s="24">
        <v>6</v>
      </c>
      <c r="J70" s="24"/>
      <c r="K70" s="24"/>
      <c r="L70" s="23"/>
      <c r="M70" s="22">
        <f>SUM(F70:K70)</f>
        <v>6</v>
      </c>
    </row>
    <row r="71" spans="1:15" ht="15" x14ac:dyDescent="0.2">
      <c r="A71" s="3"/>
      <c r="B71" s="52" t="s">
        <v>91</v>
      </c>
      <c r="C71" s="26" t="s">
        <v>90</v>
      </c>
      <c r="D71" s="25">
        <v>6</v>
      </c>
      <c r="E71" s="25"/>
      <c r="F71" s="24"/>
      <c r="G71" s="24"/>
      <c r="H71" s="24"/>
      <c r="I71" s="24"/>
      <c r="J71" s="24">
        <v>6</v>
      </c>
      <c r="K71" s="24"/>
      <c r="L71" s="23"/>
      <c r="M71" s="22">
        <f>SUM(F71:K71)</f>
        <v>6</v>
      </c>
    </row>
    <row r="72" spans="1:15" ht="15.75" x14ac:dyDescent="0.25">
      <c r="A72" s="3"/>
      <c r="B72" s="90"/>
      <c r="C72" s="50" t="s">
        <v>88</v>
      </c>
      <c r="D72" s="56">
        <f>D73</f>
        <v>9</v>
      </c>
      <c r="E72" s="56"/>
      <c r="F72" s="55"/>
      <c r="G72" s="55"/>
      <c r="H72" s="55"/>
      <c r="I72" s="55"/>
      <c r="J72" s="55"/>
      <c r="K72" s="55"/>
      <c r="L72" s="54"/>
      <c r="M72" s="53"/>
    </row>
    <row r="73" spans="1:15" ht="15" x14ac:dyDescent="0.2">
      <c r="A73" s="3"/>
      <c r="B73" s="52" t="s">
        <v>89</v>
      </c>
      <c r="C73" s="26" t="s">
        <v>88</v>
      </c>
      <c r="D73" s="25">
        <v>9</v>
      </c>
      <c r="E73" s="25"/>
      <c r="F73" s="24"/>
      <c r="G73" s="24"/>
      <c r="H73" s="24"/>
      <c r="I73" s="24"/>
      <c r="J73" s="24">
        <v>9</v>
      </c>
      <c r="K73" s="24"/>
      <c r="L73" s="23"/>
      <c r="M73" s="22">
        <f>SUM(F73:K73)</f>
        <v>9</v>
      </c>
    </row>
    <row r="74" spans="1:15" ht="15.75" x14ac:dyDescent="0.25">
      <c r="A74" s="3"/>
      <c r="B74" s="51"/>
      <c r="C74" s="50" t="s">
        <v>87</v>
      </c>
      <c r="D74" s="56">
        <f>SUM(D75:D76)</f>
        <v>18</v>
      </c>
      <c r="E74" s="56"/>
      <c r="F74" s="55"/>
      <c r="G74" s="55"/>
      <c r="H74" s="55"/>
      <c r="I74" s="55"/>
      <c r="J74" s="55"/>
      <c r="K74" s="55"/>
      <c r="L74" s="54"/>
      <c r="M74" s="53"/>
      <c r="N74" s="34"/>
      <c r="O74" s="34"/>
    </row>
    <row r="75" spans="1:15" ht="15" x14ac:dyDescent="0.2">
      <c r="A75" s="3"/>
      <c r="B75" s="52" t="s">
        <v>86</v>
      </c>
      <c r="C75" s="26" t="s">
        <v>85</v>
      </c>
      <c r="D75" s="25">
        <v>6</v>
      </c>
      <c r="E75" s="25"/>
      <c r="F75" s="24"/>
      <c r="G75" s="24"/>
      <c r="H75" s="24"/>
      <c r="I75" s="59">
        <v>6</v>
      </c>
      <c r="J75" s="24"/>
      <c r="K75" s="24"/>
      <c r="L75" s="23"/>
      <c r="M75" s="22">
        <f>SUM(F75:K75)</f>
        <v>6</v>
      </c>
      <c r="N75" s="34"/>
      <c r="O75" s="34"/>
    </row>
    <row r="76" spans="1:15" ht="15" x14ac:dyDescent="0.2">
      <c r="A76" s="3"/>
      <c r="B76" s="52" t="s">
        <v>84</v>
      </c>
      <c r="C76" s="26" t="s">
        <v>83</v>
      </c>
      <c r="D76" s="25">
        <v>12</v>
      </c>
      <c r="E76" s="25"/>
      <c r="F76" s="24"/>
      <c r="G76" s="24"/>
      <c r="H76" s="24"/>
      <c r="I76" s="24"/>
      <c r="J76" s="59">
        <v>12</v>
      </c>
      <c r="K76" s="24"/>
      <c r="L76" s="23"/>
      <c r="M76" s="22">
        <f>SUM(F76:K76)</f>
        <v>12</v>
      </c>
      <c r="N76" s="34"/>
      <c r="O76" s="34"/>
    </row>
    <row r="77" spans="1:15" ht="15.75" x14ac:dyDescent="0.25">
      <c r="A77" s="3"/>
      <c r="B77" s="51"/>
      <c r="C77" s="50" t="s">
        <v>82</v>
      </c>
      <c r="D77" s="56">
        <f>SUM(D78:D80)</f>
        <v>9</v>
      </c>
      <c r="E77" s="56"/>
      <c r="F77" s="55"/>
      <c r="G77" s="55"/>
      <c r="H77" s="55"/>
      <c r="I77" s="55"/>
      <c r="J77" s="55"/>
      <c r="K77" s="55"/>
      <c r="L77" s="54"/>
      <c r="M77" s="53"/>
      <c r="N77" s="34"/>
    </row>
    <row r="78" spans="1:15" ht="15" x14ac:dyDescent="0.2">
      <c r="A78" s="3"/>
      <c r="B78" s="52" t="s">
        <v>81</v>
      </c>
      <c r="C78" s="26" t="s">
        <v>17</v>
      </c>
      <c r="D78" s="25">
        <v>3</v>
      </c>
      <c r="E78" s="25"/>
      <c r="F78" s="24"/>
      <c r="G78" s="24"/>
      <c r="H78" s="24"/>
      <c r="I78" s="24"/>
      <c r="J78" s="24"/>
      <c r="K78" s="24">
        <v>3</v>
      </c>
      <c r="L78" s="23"/>
      <c r="M78" s="22">
        <f>SUM(F78:K78)</f>
        <v>3</v>
      </c>
    </row>
    <row r="79" spans="1:15" ht="30" x14ac:dyDescent="0.2">
      <c r="A79" s="3"/>
      <c r="B79" s="52" t="s">
        <v>80</v>
      </c>
      <c r="C79" s="26" t="s">
        <v>79</v>
      </c>
      <c r="D79" s="25">
        <v>3</v>
      </c>
      <c r="E79" s="25"/>
      <c r="F79" s="24"/>
      <c r="G79" s="24"/>
      <c r="H79" s="24"/>
      <c r="I79" s="24"/>
      <c r="J79" s="24"/>
      <c r="K79" s="24">
        <v>3</v>
      </c>
      <c r="L79" s="23"/>
      <c r="M79" s="22">
        <f>SUM(F79:K79)</f>
        <v>3</v>
      </c>
    </row>
    <row r="80" spans="1:15" ht="15.75" customHeight="1" x14ac:dyDescent="0.2">
      <c r="A80" s="3"/>
      <c r="B80" s="52" t="s">
        <v>78</v>
      </c>
      <c r="C80" s="89" t="s">
        <v>15</v>
      </c>
      <c r="D80" s="25">
        <v>3</v>
      </c>
      <c r="E80" s="25"/>
      <c r="F80" s="24"/>
      <c r="G80" s="24"/>
      <c r="H80" s="24"/>
      <c r="I80" s="24"/>
      <c r="J80" s="24"/>
      <c r="K80" s="24">
        <v>3</v>
      </c>
      <c r="L80" s="23"/>
      <c r="M80" s="22">
        <f>SUM(F80:K80)</f>
        <v>3</v>
      </c>
    </row>
    <row r="81" spans="1:15" ht="15.75" x14ac:dyDescent="0.25">
      <c r="A81" s="3"/>
      <c r="B81" s="51"/>
      <c r="C81" s="50" t="s">
        <v>76</v>
      </c>
      <c r="D81" s="56">
        <f>D82</f>
        <v>6</v>
      </c>
      <c r="E81" s="56"/>
      <c r="F81" s="55"/>
      <c r="G81" s="55"/>
      <c r="H81" s="55"/>
      <c r="I81" s="55"/>
      <c r="J81" s="55"/>
      <c r="K81" s="55"/>
      <c r="L81" s="54"/>
      <c r="M81" s="53"/>
      <c r="N81" s="34"/>
      <c r="O81" s="34"/>
    </row>
    <row r="82" spans="1:15" ht="15.75" thickBot="1" x14ac:dyDescent="0.25">
      <c r="A82" s="3"/>
      <c r="B82" s="80" t="s">
        <v>77</v>
      </c>
      <c r="C82" s="14" t="s">
        <v>76</v>
      </c>
      <c r="D82" s="13">
        <v>6</v>
      </c>
      <c r="E82" s="13"/>
      <c r="F82" s="12"/>
      <c r="G82" s="12"/>
      <c r="H82" s="12"/>
      <c r="I82" s="12"/>
      <c r="J82" s="12"/>
      <c r="K82" s="78">
        <v>6</v>
      </c>
      <c r="L82" s="88"/>
      <c r="M82" s="10">
        <f>SUM(F82:K82)</f>
        <v>6</v>
      </c>
      <c r="N82" s="34"/>
    </row>
    <row r="83" spans="1:15" ht="15.75" x14ac:dyDescent="0.25">
      <c r="A83" s="3"/>
      <c r="B83" s="87"/>
      <c r="C83" s="32" t="s">
        <v>75</v>
      </c>
      <c r="D83" s="31"/>
      <c r="E83" s="31"/>
      <c r="F83" s="75"/>
      <c r="G83" s="75"/>
      <c r="H83" s="30"/>
      <c r="I83" s="30"/>
      <c r="J83" s="30"/>
      <c r="K83" s="30"/>
      <c r="L83" s="29"/>
      <c r="M83" s="28">
        <f>SUM(M85,M87,M89,M90,M91,M93,M94,M95,M97,M98,M99,M101,M103,M104,M106,M107,M109,M110)</f>
        <v>78</v>
      </c>
    </row>
    <row r="84" spans="1:15" ht="15.75" x14ac:dyDescent="0.25">
      <c r="A84" s="3"/>
      <c r="B84" s="68"/>
      <c r="C84" s="50" t="s">
        <v>46</v>
      </c>
      <c r="D84" s="56">
        <f>D85</f>
        <v>3</v>
      </c>
      <c r="E84" s="73"/>
      <c r="F84" s="72"/>
      <c r="G84" s="72"/>
      <c r="H84" s="67"/>
      <c r="I84" s="67"/>
      <c r="J84" s="67"/>
      <c r="K84" s="67"/>
      <c r="L84" s="66"/>
      <c r="M84" s="71"/>
    </row>
    <row r="85" spans="1:15" ht="15.75" x14ac:dyDescent="0.25">
      <c r="A85" s="3"/>
      <c r="B85" s="64" t="s">
        <v>47</v>
      </c>
      <c r="C85" s="26" t="s">
        <v>46</v>
      </c>
      <c r="D85" s="25">
        <v>3</v>
      </c>
      <c r="E85" s="70"/>
      <c r="F85" s="69"/>
      <c r="G85" s="69"/>
      <c r="H85" s="63">
        <v>3</v>
      </c>
      <c r="I85" s="62"/>
      <c r="J85" s="62"/>
      <c r="K85" s="62"/>
      <c r="L85" s="61"/>
      <c r="M85" s="60">
        <f>SUM(F85:K85)</f>
        <v>3</v>
      </c>
    </row>
    <row r="86" spans="1:15" ht="15.75" x14ac:dyDescent="0.25">
      <c r="A86" s="3"/>
      <c r="B86" s="74"/>
      <c r="C86" s="50" t="s">
        <v>44</v>
      </c>
      <c r="D86" s="56">
        <f>D87</f>
        <v>3</v>
      </c>
      <c r="E86" s="56"/>
      <c r="F86" s="55"/>
      <c r="G86" s="55"/>
      <c r="H86" s="55"/>
      <c r="I86" s="67"/>
      <c r="J86" s="67"/>
      <c r="K86" s="67"/>
      <c r="L86" s="66"/>
      <c r="M86" s="65"/>
    </row>
    <row r="87" spans="1:15" ht="15.75" x14ac:dyDescent="0.25">
      <c r="A87" s="3"/>
      <c r="B87" s="64" t="s">
        <v>45</v>
      </c>
      <c r="C87" s="26" t="s">
        <v>44</v>
      </c>
      <c r="D87" s="25">
        <v>3</v>
      </c>
      <c r="E87" s="25"/>
      <c r="F87" s="24"/>
      <c r="G87" s="24"/>
      <c r="H87" s="24"/>
      <c r="I87" s="62"/>
      <c r="J87" s="63">
        <v>3</v>
      </c>
      <c r="K87" s="62"/>
      <c r="L87" s="61"/>
      <c r="M87" s="60">
        <f>SUM(F87:K87)</f>
        <v>3</v>
      </c>
    </row>
    <row r="88" spans="1:15" ht="15.75" x14ac:dyDescent="0.25">
      <c r="A88" s="3"/>
      <c r="B88" s="51"/>
      <c r="C88" s="50" t="s">
        <v>74</v>
      </c>
      <c r="D88" s="56">
        <f>SUM(D89:D91)</f>
        <v>12</v>
      </c>
      <c r="E88" s="56"/>
      <c r="F88" s="55"/>
      <c r="G88" s="55"/>
      <c r="H88" s="55"/>
      <c r="I88" s="55"/>
      <c r="J88" s="55"/>
      <c r="K88" s="55"/>
      <c r="L88" s="82"/>
      <c r="M88" s="65"/>
    </row>
    <row r="89" spans="1:15" ht="15" x14ac:dyDescent="0.2">
      <c r="A89" s="3"/>
      <c r="B89" s="52" t="s">
        <v>73</v>
      </c>
      <c r="C89" s="26" t="s">
        <v>72</v>
      </c>
      <c r="D89" s="25">
        <v>6</v>
      </c>
      <c r="E89" s="25"/>
      <c r="F89" s="24"/>
      <c r="G89" s="24"/>
      <c r="H89" s="24">
        <v>6</v>
      </c>
      <c r="I89" s="24"/>
      <c r="J89" s="24"/>
      <c r="K89" s="24"/>
      <c r="L89" s="83"/>
      <c r="M89" s="60">
        <f>SUM(F89:K89)</f>
        <v>6</v>
      </c>
    </row>
    <row r="90" spans="1:15" ht="15" x14ac:dyDescent="0.2">
      <c r="A90" s="3"/>
      <c r="B90" s="52" t="s">
        <v>71</v>
      </c>
      <c r="C90" s="26" t="s">
        <v>70</v>
      </c>
      <c r="D90" s="25">
        <v>3</v>
      </c>
      <c r="E90" s="25"/>
      <c r="F90" s="24"/>
      <c r="G90" s="24"/>
      <c r="H90" s="24">
        <v>3</v>
      </c>
      <c r="I90" s="24"/>
      <c r="J90" s="24"/>
      <c r="K90" s="24"/>
      <c r="L90" s="83"/>
      <c r="M90" s="60">
        <f>SUM(F90:K90)</f>
        <v>3</v>
      </c>
    </row>
    <row r="91" spans="1:15" s="84" customFormat="1" ht="15" customHeight="1" x14ac:dyDescent="0.2">
      <c r="A91" s="86"/>
      <c r="B91" s="52" t="s">
        <v>69</v>
      </c>
      <c r="C91" s="58" t="s">
        <v>68</v>
      </c>
      <c r="D91" s="45">
        <v>3</v>
      </c>
      <c r="E91" s="45"/>
      <c r="F91" s="43"/>
      <c r="G91" s="43"/>
      <c r="H91" s="43"/>
      <c r="I91" s="43"/>
      <c r="J91" s="43"/>
      <c r="K91" s="43">
        <v>3</v>
      </c>
      <c r="L91" s="85"/>
      <c r="M91" s="60">
        <f>SUM(F91:K91)</f>
        <v>3</v>
      </c>
    </row>
    <row r="92" spans="1:15" s="84" customFormat="1" ht="15" customHeight="1" x14ac:dyDescent="0.25">
      <c r="A92" s="86"/>
      <c r="B92" s="51"/>
      <c r="C92" s="50" t="s">
        <v>67</v>
      </c>
      <c r="D92" s="56">
        <f>SUM(D93:D95)</f>
        <v>18</v>
      </c>
      <c r="E92" s="56"/>
      <c r="F92" s="55"/>
      <c r="G92" s="55"/>
      <c r="H92" s="55"/>
      <c r="I92" s="55"/>
      <c r="J92" s="55"/>
      <c r="K92" s="55"/>
      <c r="L92" s="82"/>
      <c r="M92" s="65"/>
    </row>
    <row r="93" spans="1:15" s="84" customFormat="1" ht="15" customHeight="1" x14ac:dyDescent="0.2">
      <c r="A93" s="86"/>
      <c r="B93" s="52" t="s">
        <v>66</v>
      </c>
      <c r="C93" s="26" t="s">
        <v>65</v>
      </c>
      <c r="D93" s="25">
        <v>6</v>
      </c>
      <c r="E93" s="25"/>
      <c r="F93" s="24"/>
      <c r="G93" s="24"/>
      <c r="H93" s="24"/>
      <c r="I93" s="59">
        <v>6</v>
      </c>
      <c r="J93" s="24"/>
      <c r="K93" s="24"/>
      <c r="L93" s="83"/>
      <c r="M93" s="60">
        <f>SUM(F93:K93)</f>
        <v>6</v>
      </c>
      <c r="N93"/>
    </row>
    <row r="94" spans="1:15" s="84" customFormat="1" ht="15" customHeight="1" x14ac:dyDescent="0.2">
      <c r="A94" s="86"/>
      <c r="B94" s="52" t="s">
        <v>64</v>
      </c>
      <c r="C94" s="58" t="s">
        <v>63</v>
      </c>
      <c r="D94" s="45">
        <v>6</v>
      </c>
      <c r="E94" s="45"/>
      <c r="F94" s="43"/>
      <c r="G94" s="43"/>
      <c r="H94" s="43"/>
      <c r="I94" s="43"/>
      <c r="J94" s="59">
        <v>6</v>
      </c>
      <c r="K94" s="43"/>
      <c r="L94" s="85"/>
      <c r="M94" s="60">
        <f>SUM(F94:K94)</f>
        <v>6</v>
      </c>
      <c r="N94"/>
    </row>
    <row r="95" spans="1:15" s="84" customFormat="1" ht="30" x14ac:dyDescent="0.2">
      <c r="A95" s="86"/>
      <c r="B95" s="52" t="s">
        <v>62</v>
      </c>
      <c r="C95" s="58" t="s">
        <v>8</v>
      </c>
      <c r="D95" s="45">
        <v>6</v>
      </c>
      <c r="E95" s="45"/>
      <c r="F95" s="43"/>
      <c r="G95" s="43"/>
      <c r="H95" s="43"/>
      <c r="I95" s="43"/>
      <c r="J95" s="59">
        <v>6</v>
      </c>
      <c r="K95" s="43"/>
      <c r="L95" s="85"/>
      <c r="M95" s="60">
        <f>SUM(F95:K95)</f>
        <v>6</v>
      </c>
      <c r="N95"/>
    </row>
    <row r="96" spans="1:15" ht="15.75" x14ac:dyDescent="0.25">
      <c r="A96" s="3"/>
      <c r="B96" s="51"/>
      <c r="C96" s="50" t="s">
        <v>61</v>
      </c>
      <c r="D96" s="56">
        <f>SUM(D97:D99)</f>
        <v>12</v>
      </c>
      <c r="E96" s="56"/>
      <c r="F96" s="55"/>
      <c r="G96" s="55"/>
      <c r="H96" s="55"/>
      <c r="I96" s="55"/>
      <c r="J96" s="55"/>
      <c r="K96" s="55"/>
      <c r="L96" s="82"/>
      <c r="M96" s="65"/>
    </row>
    <row r="97" spans="1:15" ht="15" x14ac:dyDescent="0.2">
      <c r="A97" s="3"/>
      <c r="B97" s="52" t="s">
        <v>60</v>
      </c>
      <c r="C97" s="26" t="s">
        <v>59</v>
      </c>
      <c r="D97" s="25">
        <v>3</v>
      </c>
      <c r="E97" s="25"/>
      <c r="F97" s="24"/>
      <c r="G97" s="24"/>
      <c r="H97" s="24"/>
      <c r="I97" s="24"/>
      <c r="J97" s="24">
        <v>3</v>
      </c>
      <c r="K97" s="24"/>
      <c r="L97" s="83"/>
      <c r="M97" s="60">
        <f>SUM(F97:K97)</f>
        <v>3</v>
      </c>
    </row>
    <row r="98" spans="1:15" ht="15" x14ac:dyDescent="0.2">
      <c r="A98" s="3"/>
      <c r="B98" s="52" t="s">
        <v>58</v>
      </c>
      <c r="C98" s="26" t="s">
        <v>57</v>
      </c>
      <c r="D98" s="25">
        <v>3</v>
      </c>
      <c r="E98" s="25"/>
      <c r="F98" s="24"/>
      <c r="G98" s="24"/>
      <c r="H98" s="24"/>
      <c r="I98" s="24"/>
      <c r="J98" s="24">
        <v>3</v>
      </c>
      <c r="K98" s="24"/>
      <c r="L98" s="83"/>
      <c r="M98" s="60">
        <f>SUM(F98:K98)</f>
        <v>3</v>
      </c>
    </row>
    <row r="99" spans="1:15" ht="15.6" customHeight="1" x14ac:dyDescent="0.2">
      <c r="A99" s="3"/>
      <c r="B99" s="52" t="s">
        <v>56</v>
      </c>
      <c r="C99" s="58" t="s">
        <v>55</v>
      </c>
      <c r="D99" s="25">
        <v>6</v>
      </c>
      <c r="E99" s="25"/>
      <c r="F99" s="24"/>
      <c r="G99" s="24"/>
      <c r="H99" s="24"/>
      <c r="I99" s="24"/>
      <c r="J99" s="24">
        <v>6</v>
      </c>
      <c r="K99" s="24"/>
      <c r="L99" s="83"/>
      <c r="M99" s="60">
        <f>SUM(F99:K99)</f>
        <v>6</v>
      </c>
    </row>
    <row r="100" spans="1:15" ht="15.6" customHeight="1" x14ac:dyDescent="0.25">
      <c r="A100" s="3"/>
      <c r="B100" s="51"/>
      <c r="C100" s="50" t="s">
        <v>54</v>
      </c>
      <c r="D100" s="56">
        <f>D101</f>
        <v>3</v>
      </c>
      <c r="E100" s="56"/>
      <c r="F100" s="55"/>
      <c r="G100" s="55"/>
      <c r="H100" s="55"/>
      <c r="I100" s="55"/>
      <c r="J100" s="55"/>
      <c r="K100" s="55"/>
      <c r="L100" s="82"/>
      <c r="M100" s="65"/>
    </row>
    <row r="101" spans="1:15" ht="15.6" customHeight="1" x14ac:dyDescent="0.2">
      <c r="A101" s="3"/>
      <c r="B101" s="52"/>
      <c r="C101" s="58" t="s">
        <v>54</v>
      </c>
      <c r="D101" s="25">
        <v>3</v>
      </c>
      <c r="E101" s="25"/>
      <c r="F101" s="24"/>
      <c r="G101" s="24"/>
      <c r="H101" s="24"/>
      <c r="I101" s="24"/>
      <c r="J101" s="24"/>
      <c r="K101" s="24">
        <v>3</v>
      </c>
      <c r="L101" s="83"/>
      <c r="M101" s="60">
        <f>SUM(F101:K101)</f>
        <v>3</v>
      </c>
    </row>
    <row r="102" spans="1:15" ht="15.75" x14ac:dyDescent="0.25">
      <c r="A102" s="3"/>
      <c r="B102" s="51"/>
      <c r="C102" s="50" t="s">
        <v>24</v>
      </c>
      <c r="D102" s="56">
        <f>SUM(D103:D104)</f>
        <v>9</v>
      </c>
      <c r="E102" s="56"/>
      <c r="F102" s="55"/>
      <c r="G102" s="55"/>
      <c r="H102" s="55"/>
      <c r="I102" s="55"/>
      <c r="J102" s="55"/>
      <c r="K102" s="55"/>
      <c r="L102" s="82"/>
      <c r="M102" s="65"/>
    </row>
    <row r="103" spans="1:15" ht="15" x14ac:dyDescent="0.2">
      <c r="A103" s="3"/>
      <c r="B103" s="52" t="s">
        <v>23</v>
      </c>
      <c r="C103" s="26" t="s">
        <v>22</v>
      </c>
      <c r="D103" s="25">
        <v>6</v>
      </c>
      <c r="E103" s="25"/>
      <c r="F103" s="24"/>
      <c r="G103" s="24"/>
      <c r="H103" s="24"/>
      <c r="I103" s="24">
        <v>6</v>
      </c>
      <c r="J103" s="24"/>
      <c r="K103" s="24"/>
      <c r="L103" s="83"/>
      <c r="M103" s="60">
        <f>SUM(F103:K103)</f>
        <v>6</v>
      </c>
    </row>
    <row r="104" spans="1:15" ht="15" x14ac:dyDescent="0.2">
      <c r="A104" s="3"/>
      <c r="B104" s="52" t="s">
        <v>21</v>
      </c>
      <c r="C104" s="57" t="s">
        <v>20</v>
      </c>
      <c r="D104" s="25">
        <v>3</v>
      </c>
      <c r="E104" s="25"/>
      <c r="F104" s="24"/>
      <c r="G104" s="24"/>
      <c r="H104" s="24"/>
      <c r="I104" s="24">
        <v>3</v>
      </c>
      <c r="J104" s="24"/>
      <c r="K104" s="24"/>
      <c r="L104" s="83"/>
      <c r="M104" s="60">
        <f>SUM(F104:K104)</f>
        <v>3</v>
      </c>
    </row>
    <row r="105" spans="1:15" ht="15.75" x14ac:dyDescent="0.25">
      <c r="A105" s="3"/>
      <c r="B105" s="51"/>
      <c r="C105" s="50" t="s">
        <v>19</v>
      </c>
      <c r="D105" s="56">
        <f>SUM(D106:D107)</f>
        <v>6</v>
      </c>
      <c r="E105" s="56"/>
      <c r="F105" s="55"/>
      <c r="G105" s="55"/>
      <c r="H105" s="55"/>
      <c r="I105" s="55"/>
      <c r="J105" s="55"/>
      <c r="K105" s="55"/>
      <c r="L105" s="82"/>
      <c r="M105" s="65"/>
    </row>
    <row r="106" spans="1:15" ht="15" x14ac:dyDescent="0.2">
      <c r="A106" s="3"/>
      <c r="B106" s="52" t="s">
        <v>18</v>
      </c>
      <c r="C106" s="26" t="s">
        <v>17</v>
      </c>
      <c r="D106" s="25">
        <v>3</v>
      </c>
      <c r="E106" s="25"/>
      <c r="F106" s="24"/>
      <c r="G106" s="24"/>
      <c r="H106" s="24"/>
      <c r="I106" s="24">
        <v>3</v>
      </c>
      <c r="J106" s="24"/>
      <c r="K106" s="24"/>
      <c r="L106" s="83"/>
      <c r="M106" s="60">
        <f>SUM(F106:K106)</f>
        <v>3</v>
      </c>
    </row>
    <row r="107" spans="1:15" ht="15" x14ac:dyDescent="0.2">
      <c r="A107" s="3"/>
      <c r="B107" s="52" t="s">
        <v>16</v>
      </c>
      <c r="C107" s="26" t="s">
        <v>15</v>
      </c>
      <c r="D107" s="25">
        <v>3</v>
      </c>
      <c r="E107" s="25"/>
      <c r="F107" s="24"/>
      <c r="G107" s="24"/>
      <c r="H107" s="24"/>
      <c r="I107" s="24">
        <v>3</v>
      </c>
      <c r="J107" s="24"/>
      <c r="K107" s="24"/>
      <c r="L107" s="83"/>
      <c r="M107" s="60">
        <f>SUM(F107:K107)</f>
        <v>3</v>
      </c>
    </row>
    <row r="108" spans="1:15" ht="15.75" x14ac:dyDescent="0.25">
      <c r="A108" s="3"/>
      <c r="B108" s="51"/>
      <c r="C108" s="50" t="s">
        <v>53</v>
      </c>
      <c r="D108" s="56">
        <f>SUM(D109,D110)</f>
        <v>12</v>
      </c>
      <c r="E108" s="56"/>
      <c r="F108" s="55"/>
      <c r="G108" s="55"/>
      <c r="H108" s="55"/>
      <c r="I108" s="55"/>
      <c r="J108" s="55"/>
      <c r="K108" s="55"/>
      <c r="L108" s="82"/>
      <c r="M108" s="65"/>
      <c r="N108" s="34"/>
      <c r="O108" s="34"/>
    </row>
    <row r="109" spans="1:15" ht="15" x14ac:dyDescent="0.2">
      <c r="A109" s="3"/>
      <c r="B109" s="52" t="s">
        <v>52</v>
      </c>
      <c r="C109" s="79" t="s">
        <v>51</v>
      </c>
      <c r="D109" s="25">
        <v>6</v>
      </c>
      <c r="E109" s="25"/>
      <c r="F109" s="24"/>
      <c r="G109" s="24"/>
      <c r="H109" s="24"/>
      <c r="I109" s="24"/>
      <c r="J109" s="24"/>
      <c r="K109" s="59">
        <v>6</v>
      </c>
      <c r="L109" s="81"/>
      <c r="M109" s="60">
        <f>SUM(F109:K109)</f>
        <v>6</v>
      </c>
    </row>
    <row r="110" spans="1:15" ht="15.75" thickBot="1" x14ac:dyDescent="0.25">
      <c r="A110" s="3"/>
      <c r="B110" s="80" t="s">
        <v>50</v>
      </c>
      <c r="C110" s="79" t="s">
        <v>49</v>
      </c>
      <c r="D110" s="25">
        <v>6</v>
      </c>
      <c r="E110" s="19"/>
      <c r="F110" s="12"/>
      <c r="G110" s="12"/>
      <c r="H110" s="12"/>
      <c r="I110" s="12"/>
      <c r="J110" s="12"/>
      <c r="K110" s="78">
        <v>6</v>
      </c>
      <c r="L110" s="77"/>
      <c r="M110" s="60">
        <f>SUM(F110:K110)</f>
        <v>6</v>
      </c>
    </row>
    <row r="111" spans="1:15" ht="15.75" x14ac:dyDescent="0.25">
      <c r="A111" s="3"/>
      <c r="B111" s="76"/>
      <c r="C111" s="32" t="s">
        <v>48</v>
      </c>
      <c r="D111" s="31"/>
      <c r="E111" s="31"/>
      <c r="F111" s="75"/>
      <c r="G111" s="75"/>
      <c r="H111" s="30"/>
      <c r="I111" s="30"/>
      <c r="J111" s="30"/>
      <c r="K111" s="30"/>
      <c r="L111" s="29"/>
      <c r="M111" s="28">
        <f>SUM(M113,M115,M117,M119,M120,M122:M123,M125,M127,P122,M128,M130,M131,M133,M134,M136:M138)</f>
        <v>78</v>
      </c>
    </row>
    <row r="112" spans="1:15" ht="15.75" x14ac:dyDescent="0.25">
      <c r="A112" s="3"/>
      <c r="B112" s="74"/>
      <c r="C112" s="50" t="s">
        <v>46</v>
      </c>
      <c r="D112" s="56">
        <f>D113</f>
        <v>3</v>
      </c>
      <c r="E112" s="73"/>
      <c r="F112" s="72"/>
      <c r="G112" s="72"/>
      <c r="H112" s="67"/>
      <c r="I112" s="67"/>
      <c r="J112" s="67"/>
      <c r="K112" s="67"/>
      <c r="L112" s="66"/>
      <c r="M112" s="71"/>
    </row>
    <row r="113" spans="1:14" ht="15.75" x14ac:dyDescent="0.25">
      <c r="A113" s="3"/>
      <c r="B113" s="64" t="s">
        <v>47</v>
      </c>
      <c r="C113" s="26" t="s">
        <v>46</v>
      </c>
      <c r="D113" s="25">
        <v>3</v>
      </c>
      <c r="E113" s="70"/>
      <c r="F113" s="69"/>
      <c r="G113" s="69"/>
      <c r="H113" s="63">
        <v>3</v>
      </c>
      <c r="I113" s="62"/>
      <c r="J113" s="62"/>
      <c r="K113" s="62"/>
      <c r="L113" s="61"/>
      <c r="M113" s="60">
        <f>SUM(F113:K113)</f>
        <v>3</v>
      </c>
    </row>
    <row r="114" spans="1:14" ht="15.75" x14ac:dyDescent="0.25">
      <c r="A114" s="3"/>
      <c r="B114" s="68"/>
      <c r="C114" s="50" t="s">
        <v>44</v>
      </c>
      <c r="D114" s="56">
        <f>D115</f>
        <v>3</v>
      </c>
      <c r="E114" s="56"/>
      <c r="F114" s="55"/>
      <c r="G114" s="55"/>
      <c r="H114" s="55"/>
      <c r="I114" s="67"/>
      <c r="J114" s="67"/>
      <c r="K114" s="67"/>
      <c r="L114" s="66"/>
      <c r="M114" s="65"/>
    </row>
    <row r="115" spans="1:14" ht="15.75" x14ac:dyDescent="0.25">
      <c r="A115" s="3"/>
      <c r="B115" s="64" t="s">
        <v>45</v>
      </c>
      <c r="C115" s="26" t="s">
        <v>44</v>
      </c>
      <c r="D115" s="25">
        <v>3</v>
      </c>
      <c r="E115" s="25"/>
      <c r="F115" s="24"/>
      <c r="G115" s="24"/>
      <c r="H115" s="24"/>
      <c r="I115" s="62"/>
      <c r="J115" s="63">
        <v>3</v>
      </c>
      <c r="K115" s="62"/>
      <c r="L115" s="61"/>
      <c r="M115" s="60">
        <f>SUM(F115:K115)</f>
        <v>3</v>
      </c>
    </row>
    <row r="116" spans="1:14" ht="15.75" x14ac:dyDescent="0.25">
      <c r="A116" s="3"/>
      <c r="B116" s="51"/>
      <c r="C116" s="50" t="s">
        <v>42</v>
      </c>
      <c r="D116" s="56">
        <f>D117</f>
        <v>3</v>
      </c>
      <c r="E116" s="56"/>
      <c r="F116" s="55"/>
      <c r="G116" s="55"/>
      <c r="H116" s="55"/>
      <c r="I116" s="55"/>
      <c r="J116" s="55"/>
      <c r="K116" s="55"/>
      <c r="L116" s="54"/>
      <c r="M116" s="53"/>
    </row>
    <row r="117" spans="1:14" ht="15" x14ac:dyDescent="0.2">
      <c r="A117" s="3"/>
      <c r="B117" s="52" t="s">
        <v>43</v>
      </c>
      <c r="C117" s="26" t="s">
        <v>42</v>
      </c>
      <c r="D117" s="25">
        <v>3</v>
      </c>
      <c r="E117" s="25"/>
      <c r="F117" s="24"/>
      <c r="G117" s="24"/>
      <c r="H117" s="24">
        <v>3</v>
      </c>
      <c r="I117" s="24"/>
      <c r="J117" s="24"/>
      <c r="K117" s="24"/>
      <c r="L117" s="23"/>
      <c r="M117" s="22">
        <f>SUM(F117:K117)</f>
        <v>3</v>
      </c>
    </row>
    <row r="118" spans="1:14" ht="15.75" x14ac:dyDescent="0.25">
      <c r="A118" s="3"/>
      <c r="B118" s="51"/>
      <c r="C118" s="50" t="s">
        <v>41</v>
      </c>
      <c r="D118" s="56">
        <f>SUM(D119:D120)</f>
        <v>6</v>
      </c>
      <c r="E118" s="56"/>
      <c r="F118" s="55"/>
      <c r="G118" s="55"/>
      <c r="H118" s="55"/>
      <c r="I118" s="55"/>
      <c r="J118" s="55"/>
      <c r="K118" s="55"/>
      <c r="L118" s="54"/>
      <c r="M118" s="53"/>
    </row>
    <row r="119" spans="1:14" ht="15" x14ac:dyDescent="0.2">
      <c r="A119" s="3"/>
      <c r="B119" s="52" t="s">
        <v>40</v>
      </c>
      <c r="C119" s="26" t="s">
        <v>39</v>
      </c>
      <c r="D119" s="25">
        <v>3</v>
      </c>
      <c r="E119" s="25"/>
      <c r="F119" s="24"/>
      <c r="G119" s="24"/>
      <c r="H119" s="24">
        <v>3</v>
      </c>
      <c r="I119" s="24"/>
      <c r="J119" s="24"/>
      <c r="K119" s="24"/>
      <c r="L119" s="23"/>
      <c r="M119" s="22">
        <f>SUM(F119:K119)</f>
        <v>3</v>
      </c>
    </row>
    <row r="120" spans="1:14" ht="30" x14ac:dyDescent="0.2">
      <c r="A120" s="3"/>
      <c r="B120" s="52" t="s">
        <v>38</v>
      </c>
      <c r="C120" s="26" t="s">
        <v>37</v>
      </c>
      <c r="D120" s="25">
        <v>3</v>
      </c>
      <c r="E120" s="25"/>
      <c r="F120" s="24"/>
      <c r="G120" s="24"/>
      <c r="H120" s="24">
        <v>3</v>
      </c>
      <c r="I120" s="24"/>
      <c r="J120" s="24"/>
      <c r="K120" s="24"/>
      <c r="L120" s="23"/>
      <c r="M120" s="22">
        <f>SUM(F120:K120)</f>
        <v>3</v>
      </c>
    </row>
    <row r="121" spans="1:14" ht="15.75" x14ac:dyDescent="0.25">
      <c r="A121" s="3"/>
      <c r="B121" s="51"/>
      <c r="C121" s="50" t="s">
        <v>36</v>
      </c>
      <c r="D121" s="56">
        <f>SUM(D122:D123)</f>
        <v>9</v>
      </c>
      <c r="E121" s="56"/>
      <c r="F121" s="55"/>
      <c r="G121" s="55"/>
      <c r="H121" s="55"/>
      <c r="I121" s="55"/>
      <c r="J121" s="55"/>
      <c r="K121" s="55"/>
      <c r="L121" s="54"/>
      <c r="M121" s="53"/>
    </row>
    <row r="122" spans="1:14" ht="15" x14ac:dyDescent="0.2">
      <c r="A122" s="3"/>
      <c r="B122" s="52" t="s">
        <v>35</v>
      </c>
      <c r="C122" s="26" t="s">
        <v>34</v>
      </c>
      <c r="D122" s="25">
        <v>6</v>
      </c>
      <c r="E122" s="25"/>
      <c r="F122" s="24"/>
      <c r="G122" s="24"/>
      <c r="H122" s="24">
        <v>6</v>
      </c>
      <c r="I122" s="24"/>
      <c r="J122" s="24"/>
      <c r="K122" s="24"/>
      <c r="L122" s="23"/>
      <c r="M122" s="22">
        <f>SUM(F122:K122)</f>
        <v>6</v>
      </c>
    </row>
    <row r="123" spans="1:14" ht="15" x14ac:dyDescent="0.2">
      <c r="A123" s="3"/>
      <c r="B123" s="52" t="s">
        <v>33</v>
      </c>
      <c r="C123" s="26" t="s">
        <v>32</v>
      </c>
      <c r="D123" s="25">
        <v>3</v>
      </c>
      <c r="E123" s="25"/>
      <c r="F123" s="24"/>
      <c r="G123" s="24"/>
      <c r="H123" s="24"/>
      <c r="I123" s="24">
        <v>3</v>
      </c>
      <c r="J123" s="24"/>
      <c r="K123" s="24"/>
      <c r="L123" s="23"/>
      <c r="M123" s="22">
        <f>SUM(F123:K123)</f>
        <v>3</v>
      </c>
    </row>
    <row r="124" spans="1:14" ht="31.5" x14ac:dyDescent="0.25">
      <c r="A124" s="3"/>
      <c r="B124" s="51"/>
      <c r="C124" s="50" t="s">
        <v>30</v>
      </c>
      <c r="D124" s="56">
        <f>SUM(D125:D125)</f>
        <v>12</v>
      </c>
      <c r="E124" s="56"/>
      <c r="F124" s="55"/>
      <c r="G124" s="55"/>
      <c r="H124" s="55"/>
      <c r="I124" s="55"/>
      <c r="J124" s="55"/>
      <c r="K124" s="55"/>
      <c r="L124" s="54"/>
      <c r="M124" s="53"/>
      <c r="N124" s="34"/>
    </row>
    <row r="125" spans="1:14" ht="15" x14ac:dyDescent="0.2">
      <c r="A125" s="3"/>
      <c r="B125" s="52" t="s">
        <v>31</v>
      </c>
      <c r="C125" s="26" t="s">
        <v>30</v>
      </c>
      <c r="D125" s="25">
        <v>12</v>
      </c>
      <c r="E125" s="25"/>
      <c r="F125" s="24"/>
      <c r="G125" s="24"/>
      <c r="H125" s="24"/>
      <c r="I125" s="59">
        <v>12</v>
      </c>
      <c r="J125" s="24"/>
      <c r="K125" s="24"/>
      <c r="L125" s="23"/>
      <c r="M125" s="22">
        <f>SUM(F125:K125)</f>
        <v>12</v>
      </c>
    </row>
    <row r="126" spans="1:14" ht="15.75" x14ac:dyDescent="0.25">
      <c r="A126" s="3"/>
      <c r="B126" s="51"/>
      <c r="C126" s="50" t="s">
        <v>29</v>
      </c>
      <c r="D126" s="49">
        <f>SUM(D127:D128)</f>
        <v>9</v>
      </c>
      <c r="E126" s="49"/>
      <c r="F126" s="55"/>
      <c r="G126" s="55"/>
      <c r="H126" s="55"/>
      <c r="I126" s="55"/>
      <c r="J126" s="55"/>
      <c r="K126" s="55"/>
      <c r="L126" s="54"/>
      <c r="M126" s="53"/>
    </row>
    <row r="127" spans="1:14" ht="30" x14ac:dyDescent="0.2">
      <c r="A127" s="3"/>
      <c r="B127" s="52" t="s">
        <v>28</v>
      </c>
      <c r="C127" s="58" t="s">
        <v>27</v>
      </c>
      <c r="D127" s="45">
        <v>3</v>
      </c>
      <c r="E127" s="45"/>
      <c r="F127" s="43"/>
      <c r="G127" s="43"/>
      <c r="H127" s="43"/>
      <c r="I127" s="43">
        <v>3</v>
      </c>
      <c r="J127" s="43"/>
      <c r="K127" s="43"/>
      <c r="L127" s="42"/>
      <c r="M127" s="36">
        <f>SUM(F127:K127)</f>
        <v>3</v>
      </c>
    </row>
    <row r="128" spans="1:14" ht="15" x14ac:dyDescent="0.2">
      <c r="A128" s="3"/>
      <c r="B128" s="52" t="s">
        <v>26</v>
      </c>
      <c r="C128" s="26" t="s">
        <v>25</v>
      </c>
      <c r="D128" s="25">
        <v>6</v>
      </c>
      <c r="E128" s="25"/>
      <c r="F128" s="24"/>
      <c r="G128" s="24"/>
      <c r="H128" s="24"/>
      <c r="I128" s="24"/>
      <c r="J128" s="24">
        <v>6</v>
      </c>
      <c r="K128" s="24"/>
      <c r="L128" s="23"/>
      <c r="M128" s="22">
        <f>SUM(F128:K128)</f>
        <v>6</v>
      </c>
    </row>
    <row r="129" spans="1:15" ht="15.75" x14ac:dyDescent="0.25">
      <c r="A129" s="3"/>
      <c r="B129" s="51"/>
      <c r="C129" s="50" t="s">
        <v>24</v>
      </c>
      <c r="D129" s="56">
        <f>SUM(D130:D131)</f>
        <v>9</v>
      </c>
      <c r="E129" s="56"/>
      <c r="F129" s="55"/>
      <c r="G129" s="55"/>
      <c r="H129" s="55"/>
      <c r="I129" s="55"/>
      <c r="J129" s="55"/>
      <c r="K129" s="55"/>
      <c r="L129" s="54"/>
      <c r="M129" s="53"/>
    </row>
    <row r="130" spans="1:15" ht="15" x14ac:dyDescent="0.2">
      <c r="A130" s="3"/>
      <c r="B130" s="52" t="s">
        <v>23</v>
      </c>
      <c r="C130" s="26" t="s">
        <v>22</v>
      </c>
      <c r="D130" s="25">
        <v>6</v>
      </c>
      <c r="E130" s="25"/>
      <c r="F130" s="24"/>
      <c r="G130" s="24"/>
      <c r="H130" s="24"/>
      <c r="I130" s="24"/>
      <c r="J130" s="24">
        <v>6</v>
      </c>
      <c r="K130" s="24"/>
      <c r="L130" s="23"/>
      <c r="M130" s="22">
        <f>SUM(F130:K130)</f>
        <v>6</v>
      </c>
    </row>
    <row r="131" spans="1:15" ht="15" x14ac:dyDescent="0.2">
      <c r="A131" s="3"/>
      <c r="B131" s="52" t="s">
        <v>21</v>
      </c>
      <c r="C131" s="57" t="s">
        <v>20</v>
      </c>
      <c r="D131" s="25">
        <v>3</v>
      </c>
      <c r="E131" s="25"/>
      <c r="F131" s="24"/>
      <c r="G131" s="24"/>
      <c r="H131" s="24"/>
      <c r="I131" s="24"/>
      <c r="J131" s="24">
        <v>3</v>
      </c>
      <c r="K131" s="24"/>
      <c r="L131" s="23"/>
      <c r="M131" s="22">
        <f>SUM(F131:K131)</f>
        <v>3</v>
      </c>
    </row>
    <row r="132" spans="1:15" ht="15.75" x14ac:dyDescent="0.25">
      <c r="A132" s="3"/>
      <c r="B132" s="51"/>
      <c r="C132" s="50" t="s">
        <v>19</v>
      </c>
      <c r="D132" s="56">
        <f>SUM(D133:D134)</f>
        <v>6</v>
      </c>
      <c r="E132" s="56"/>
      <c r="F132" s="55"/>
      <c r="G132" s="55"/>
      <c r="H132" s="55"/>
      <c r="I132" s="55"/>
      <c r="J132" s="24"/>
      <c r="K132" s="55"/>
      <c r="L132" s="54"/>
      <c r="M132" s="53"/>
    </row>
    <row r="133" spans="1:15" ht="15" x14ac:dyDescent="0.2">
      <c r="A133" s="3"/>
      <c r="B133" s="52" t="s">
        <v>18</v>
      </c>
      <c r="C133" s="26" t="s">
        <v>17</v>
      </c>
      <c r="D133" s="25">
        <v>3</v>
      </c>
      <c r="E133" s="25"/>
      <c r="F133" s="24"/>
      <c r="G133" s="24"/>
      <c r="H133" s="24"/>
      <c r="I133" s="24"/>
      <c r="J133" s="24"/>
      <c r="K133" s="24">
        <v>3</v>
      </c>
      <c r="L133" s="23"/>
      <c r="M133" s="22">
        <f>SUM(F133:K133)</f>
        <v>3</v>
      </c>
    </row>
    <row r="134" spans="1:15" ht="15" x14ac:dyDescent="0.2">
      <c r="A134" s="3"/>
      <c r="B134" s="52" t="s">
        <v>16</v>
      </c>
      <c r="C134" s="26" t="s">
        <v>15</v>
      </c>
      <c r="D134" s="25">
        <v>3</v>
      </c>
      <c r="E134" s="25"/>
      <c r="F134" s="24"/>
      <c r="G134" s="24"/>
      <c r="H134" s="24"/>
      <c r="I134" s="24"/>
      <c r="J134" s="24"/>
      <c r="K134" s="24">
        <v>3</v>
      </c>
      <c r="L134" s="23"/>
      <c r="M134" s="22">
        <f>SUM(F134:K134)</f>
        <v>3</v>
      </c>
    </row>
    <row r="135" spans="1:15" ht="15.75" x14ac:dyDescent="0.25">
      <c r="A135" s="3"/>
      <c r="B135" s="51"/>
      <c r="C135" s="50" t="s">
        <v>14</v>
      </c>
      <c r="D135" s="49">
        <f>SUM(D136:D138)</f>
        <v>18</v>
      </c>
      <c r="E135" s="49"/>
      <c r="F135" s="48"/>
      <c r="G135" s="48"/>
      <c r="H135" s="48"/>
      <c r="I135" s="48"/>
      <c r="J135" s="48"/>
      <c r="K135" s="48"/>
      <c r="L135" s="47"/>
      <c r="M135" s="46"/>
      <c r="N135" s="34"/>
      <c r="O135" s="34"/>
    </row>
    <row r="136" spans="1:15" ht="15" x14ac:dyDescent="0.2">
      <c r="A136" s="3"/>
      <c r="B136" s="27" t="s">
        <v>13</v>
      </c>
      <c r="C136" s="26" t="s">
        <v>12</v>
      </c>
      <c r="D136" s="45">
        <v>6</v>
      </c>
      <c r="E136" s="45"/>
      <c r="F136" s="43"/>
      <c r="G136" s="43"/>
      <c r="H136" s="43"/>
      <c r="I136" s="43"/>
      <c r="J136" s="44">
        <v>6</v>
      </c>
      <c r="K136" s="43"/>
      <c r="L136" s="42"/>
      <c r="M136" s="36">
        <f>SUM(F136:K136)</f>
        <v>6</v>
      </c>
      <c r="N136" s="35"/>
      <c r="O136" s="34"/>
    </row>
    <row r="137" spans="1:15" ht="15" x14ac:dyDescent="0.2">
      <c r="A137" s="3"/>
      <c r="B137" s="27" t="s">
        <v>11</v>
      </c>
      <c r="C137" s="41" t="s">
        <v>10</v>
      </c>
      <c r="D137" s="40">
        <v>6</v>
      </c>
      <c r="E137" s="40"/>
      <c r="F137" s="39"/>
      <c r="G137" s="39"/>
      <c r="H137" s="39"/>
      <c r="I137" s="39"/>
      <c r="J137" s="39"/>
      <c r="K137" s="38">
        <v>6</v>
      </c>
      <c r="L137" s="37"/>
      <c r="M137" s="36">
        <f>SUM(F137:K137)</f>
        <v>6</v>
      </c>
      <c r="N137" s="35"/>
      <c r="O137" s="34"/>
    </row>
    <row r="138" spans="1:15" ht="30.75" thickBot="1" x14ac:dyDescent="0.25">
      <c r="A138" s="3"/>
      <c r="B138" s="27" t="s">
        <v>9</v>
      </c>
      <c r="C138" s="14" t="s">
        <v>8</v>
      </c>
      <c r="D138" s="40">
        <v>6</v>
      </c>
      <c r="E138" s="40"/>
      <c r="F138" s="39"/>
      <c r="G138" s="39"/>
      <c r="H138" s="39"/>
      <c r="I138" s="39"/>
      <c r="J138" s="39"/>
      <c r="K138" s="38">
        <v>6</v>
      </c>
      <c r="L138" s="37"/>
      <c r="M138" s="36">
        <f>SUM(F138:K138)</f>
        <v>6</v>
      </c>
      <c r="N138" s="35"/>
      <c r="O138" s="34"/>
    </row>
    <row r="139" spans="1:15" ht="15.75" x14ac:dyDescent="0.25">
      <c r="A139" s="3"/>
      <c r="B139" s="33"/>
      <c r="C139" s="32" t="s">
        <v>7</v>
      </c>
      <c r="D139" s="31"/>
      <c r="E139" s="31"/>
      <c r="F139" s="30"/>
      <c r="G139" s="30"/>
      <c r="H139" s="30"/>
      <c r="I139" s="30"/>
      <c r="J139" s="30"/>
      <c r="K139" s="30"/>
      <c r="L139" s="29"/>
      <c r="M139" s="28">
        <f>SUM(F140:K143)</f>
        <v>12</v>
      </c>
    </row>
    <row r="140" spans="1:15" ht="15" x14ac:dyDescent="0.2">
      <c r="A140" s="3"/>
      <c r="B140" s="27" t="s">
        <v>6</v>
      </c>
      <c r="C140" s="26" t="s">
        <v>5</v>
      </c>
      <c r="D140" s="25">
        <v>3</v>
      </c>
      <c r="E140" s="25"/>
      <c r="F140" s="24"/>
      <c r="G140" s="24"/>
      <c r="H140" s="24"/>
      <c r="I140" s="24"/>
      <c r="J140" s="24">
        <v>3</v>
      </c>
      <c r="K140" s="24"/>
      <c r="L140" s="23"/>
      <c r="M140" s="22">
        <v>3</v>
      </c>
    </row>
    <row r="141" spans="1:15" ht="15" x14ac:dyDescent="0.2">
      <c r="A141" s="3"/>
      <c r="B141" s="21" t="s">
        <v>4</v>
      </c>
      <c r="C141" s="20" t="s">
        <v>3</v>
      </c>
      <c r="D141" s="19">
        <v>9</v>
      </c>
      <c r="E141" s="19"/>
      <c r="F141" s="18"/>
      <c r="G141" s="18"/>
      <c r="H141" s="18"/>
      <c r="I141" s="18"/>
      <c r="J141" s="18"/>
      <c r="K141" s="18"/>
      <c r="L141" s="17"/>
      <c r="M141" s="16">
        <v>9</v>
      </c>
    </row>
    <row r="142" spans="1:15" ht="15.75" thickBot="1" x14ac:dyDescent="0.25">
      <c r="A142" s="3"/>
      <c r="B142" s="15" t="s">
        <v>2</v>
      </c>
      <c r="C142" s="14" t="s">
        <v>1</v>
      </c>
      <c r="D142" s="13">
        <v>9</v>
      </c>
      <c r="E142" s="13"/>
      <c r="F142" s="12"/>
      <c r="G142" s="12"/>
      <c r="H142" s="12"/>
      <c r="I142" s="12"/>
      <c r="J142" s="12"/>
      <c r="K142" s="12">
        <v>9</v>
      </c>
      <c r="L142" s="11"/>
      <c r="M142" s="10">
        <f>SUM(F142:K142)</f>
        <v>9</v>
      </c>
    </row>
    <row r="143" spans="1:15" ht="16.5" thickBot="1" x14ac:dyDescent="0.3">
      <c r="A143" s="3"/>
      <c r="B143" s="9" t="s">
        <v>0</v>
      </c>
      <c r="C143" s="8"/>
      <c r="D143" s="7"/>
      <c r="E143" s="7"/>
      <c r="F143" s="6"/>
      <c r="G143" s="6"/>
      <c r="H143" s="6"/>
      <c r="I143" s="6"/>
      <c r="J143" s="6"/>
      <c r="K143" s="6"/>
      <c r="L143" s="6"/>
      <c r="M143" s="5"/>
    </row>
    <row r="144" spans="1:15" ht="15.75" x14ac:dyDescent="0.25">
      <c r="A144" s="3"/>
      <c r="B144" s="4"/>
      <c r="C144" s="4"/>
      <c r="D144" s="2">
        <f>SUM(D9,D20,D21,D46,D56,D139)</f>
        <v>30</v>
      </c>
      <c r="E144" s="2"/>
      <c r="F144" s="1">
        <f>SUM(F11:F19,F20,F23:F25,F27:F29,F31:F33,F45,F46,F58:F58,F60,F35,F38,F41,F62:F63,F65:F66,F68,F70:F71,F73,F75:F76,F78:F80,F82,F140:F142)</f>
        <v>30</v>
      </c>
      <c r="G144" s="1">
        <f>SUM(G11:G19,G20,G23:G25,G27:G29,G31:G33,G45,G46,G58:G58,G60,G35,G38,G41,G62:G63,G65:G66,G68,G70:G71,G73,G75:G76,G78:G80,G82,G140:G142)</f>
        <v>30</v>
      </c>
      <c r="H144" s="1">
        <f>SUM(H11:H19,H20,H23:H25,H27:H29,H31:H33,H45,H46,H58:H58,H60,H35,H38,H41,H62:H63,H65:H66,H68,H70:H71,H73,H75:H76,H78:H80,H82,H140:H142)</f>
        <v>30</v>
      </c>
      <c r="I144" s="1">
        <f>SUM(I11:I19,I20,I23:I25,I27:I29,I31:I33,I45,I46,I58:I58,I60,I35,I38,I41,I62:I63,I65:I66,I68,I70:I71,I73,I75:I76,I78:I80,I82,I140:I142)</f>
        <v>30</v>
      </c>
      <c r="J144" s="1">
        <f>SUM(J11:J19,J20,J23:J25,J27:J29,J31:J33,J45,J46,J58:J58,J60,J35,J38,J41,J62:J63,J65:J66,J68,J70:J71,J73,J75:J76,J78:J80,J82,J140:J142)</f>
        <v>30</v>
      </c>
      <c r="K144" s="1">
        <f>SUM(K11:K19,K20,K23:K25,K27:K29,K31:K33,K45,K46,K58:K58,K60,K35,K38,K41,K62:K63,K65:K66,K68,K70:K71,K73,K75:K76,K78:K80,K82,K140:K142)</f>
        <v>30</v>
      </c>
      <c r="L144" s="1"/>
      <c r="M144" s="1">
        <f>SUM(F144:K144)</f>
        <v>180</v>
      </c>
    </row>
    <row r="145" spans="1:13" ht="15" x14ac:dyDescent="0.2">
      <c r="A145" s="3"/>
      <c r="B145" s="3"/>
      <c r="C145" s="3"/>
      <c r="D145" s="2">
        <f>SUM(D9,D20,D21,D46,D83,D139)</f>
        <v>30</v>
      </c>
      <c r="E145" s="2"/>
      <c r="F145" s="1">
        <f>SUM(F11:F19,F20,F23:F25,F27:F29,F31:F33,F36,F39,F42,F45,F46,F85,F87,F89:F91,F93:F95,F97:F99,F101,F103:F104,F106:F107,F109:F110,F140:F142)</f>
        <v>30</v>
      </c>
      <c r="G145" s="1">
        <f>SUM(G11:G19,G20,G23:G25,G27:G29,G31:G33,G36,G39,G42,G45,G46,G85,G87,G89:G91,G93:G95,G97:G99,G101,G103:G104,G106:G107,G109:G110,G140:G142)</f>
        <v>30</v>
      </c>
      <c r="H145" s="1">
        <f>SUM(H11:H19,H20,H23:H25,H27:H29,H31:H33,H36,H39,H42,H45,H46,H85,H87,H89:H91,H93:H95,H97:H99,H101,H103:H104,H106:H107,H109:H110,H140:H142)</f>
        <v>30</v>
      </c>
      <c r="I145" s="1">
        <f>SUM(I11:I19,I20,I23:I25,I27:I29,I31:I33,I36,I39,I42,I45,I46,I85,I87,I89:I91,I93:I95,I97:I99,I101,I103:I104,I106:I107,I109:I110,I140:I142)</f>
        <v>30</v>
      </c>
      <c r="J145" s="1">
        <f>SUM(J11:J19,J20,J23:J25,J27:J29,J31:J33,J36,J39,J42,J45,J46,J85,J87,J89:J91,J93:J95,J97:J99,J101,J103:J104,J106:J107,J109:J110,J140:J142)</f>
        <v>30</v>
      </c>
      <c r="K145" s="1">
        <f>SUM(K11:K19,K20,K23:K25,K27:K29,K31:K33,K36,K39,K42,K45,K46,K85,K87,K89:K91,K93:K95,K97:K99,K101,K103:K104,K106:K107,K109:K110,K140:K142)</f>
        <v>30</v>
      </c>
      <c r="L145" s="1"/>
      <c r="M145" s="1">
        <f>SUM(F145:K145)</f>
        <v>180</v>
      </c>
    </row>
    <row r="146" spans="1:13" ht="15" x14ac:dyDescent="0.2">
      <c r="A146" s="3"/>
      <c r="B146" s="3"/>
      <c r="C146" s="3"/>
      <c r="D146" s="2">
        <f>SUM(D9,D20,D21,D46,D111,D139)</f>
        <v>30</v>
      </c>
      <c r="E146" s="2"/>
      <c r="F146" s="1">
        <f>SUM(F11:F19,F20,F23:F25,F27:F29,F31:F33,F37,F40,F43,F45,F46,F113,F115,F117,F119:F120,F122:F123,F125,F127:F128,F130:F131,F133:F134,F136:F138,F140:F142)</f>
        <v>30</v>
      </c>
      <c r="G146" s="1">
        <f>SUM(G11:G19,G20,G23:G25,G27:G29,G31:G33,G37,G40,G43,G45,G46,G113,G115,G117,G119:G120,G122:G123,G125,G127:G128,G130:G131,G133:G134,G136:G138,G140:G142)</f>
        <v>30</v>
      </c>
      <c r="H146" s="1">
        <f>SUM(H11:H19,H20,H23:H25,H27:H29,H31:H33,H37,H40,H43,H45,H46,H113,H115,H117,H119:H120,H122:H123,H125,H127:H128,H130:H131,H133:H134,H136:H138,H140:H142)</f>
        <v>30</v>
      </c>
      <c r="I146" s="1">
        <f>SUM(I11:I19,I20,I23:I25,I27:I29,I31:I33,I37,I40,I43,I45,I46,I113,I115,I117,I119:I120,I122:I123,I125,I127:I128,I130:I131,I133:I134,I136:I138,I140:I142)</f>
        <v>30</v>
      </c>
      <c r="J146" s="1">
        <f>SUM(J11:J19,J20,J23:J25,J27:J29,J31:J33,J37,J40,J43,J45,J46,J113,J115,J117,J119:J120,J122:J123,J125,J127:J128,J130:J131,J133:J134,J136:J138,J140:J142)</f>
        <v>30</v>
      </c>
      <c r="K146" s="1">
        <f>SUM(K11:K19,K20,K23:K25,K27:K29,K31:K33,K37,K40,K43,K45,K46,K113,K115,K117,K119:K120,K122:K123,K125,K127:K128,K130:K131,K133:K134,K136:K138,K140:K142)</f>
        <v>30</v>
      </c>
      <c r="L146" s="1"/>
      <c r="M146" s="1">
        <f>SUM(F146:K146)</f>
        <v>180</v>
      </c>
    </row>
  </sheetData>
  <mergeCells count="11">
    <mergeCell ref="B3:C3"/>
    <mergeCell ref="B144:C144"/>
    <mergeCell ref="G7:H7"/>
    <mergeCell ref="B2:C2"/>
    <mergeCell ref="E7:F7"/>
    <mergeCell ref="K7:L7"/>
    <mergeCell ref="I7:J7"/>
    <mergeCell ref="B9:C9"/>
    <mergeCell ref="B20:C20"/>
    <mergeCell ref="B21:C21"/>
    <mergeCell ref="B143:C143"/>
  </mergeCells>
  <conditionalFormatting sqref="F144:M144">
    <cfRule type="cellIs" dxfId="2" priority="3" stopIfTrue="1" operator="greaterThan">
      <formula>30</formula>
    </cfRule>
  </conditionalFormatting>
  <conditionalFormatting sqref="F145:M146">
    <cfRule type="cellIs" dxfId="1" priority="1" stopIfTrue="1" operator="greaterThan">
      <formula>30</formula>
    </cfRule>
  </conditionalFormatting>
  <conditionalFormatting sqref="M144:M146">
    <cfRule type="cellIs" dxfId="0" priority="2" operator="lessThan">
      <formula>180</formula>
    </cfRule>
  </conditionalFormatting>
  <pageMargins left="0.25" right="0.25" top="0.75" bottom="0.75" header="0.3" footer="0.3"/>
  <pageSetup paperSize="9" scale="8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2025_2026 PtK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 Viirmets</dc:creator>
  <cp:lastModifiedBy>Anni Viirmets</cp:lastModifiedBy>
  <dcterms:created xsi:type="dcterms:W3CDTF">2025-03-21T13:11:16Z</dcterms:created>
  <dcterms:modified xsi:type="dcterms:W3CDTF">2025-03-21T13:12:40Z</dcterms:modified>
</cp:coreProperties>
</file>