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ele\Desktop\SKA Menüüd\"/>
    </mc:Choice>
  </mc:AlternateContent>
  <xr:revisionPtr revIDLastSave="0" documentId="13_ncr:1_{70388859-1EEE-46BD-8427-7CAB2727CA49}" xr6:coauthVersionLast="47" xr6:coauthVersionMax="47" xr10:uidLastSave="{00000000-0000-0000-0000-000000000000}"/>
  <bookViews>
    <workbookView xWindow="-110" yWindow="-110" windowWidth="19420" windowHeight="10300" tabRatio="871" activeTab="2" xr2:uid="{00000000-000D-0000-FFFF-FFFF00000000}"/>
  </bookViews>
  <sheets>
    <sheet name="Nädal 48" sheetId="5" r:id="rId1"/>
    <sheet name="Teine 49" sheetId="3" r:id="rId2"/>
    <sheet name="Teine 50" sheetId="4" r:id="rId3"/>
    <sheet name="Teine 51" sheetId="15" r:id="rId4"/>
  </sheets>
  <definedNames>
    <definedName name="_xlnm.Print_Area" localSheetId="0">'Nädal 48'!$A$1:$G$139</definedName>
    <definedName name="_xlnm.Print_Area" localSheetId="1">'Teine 49'!$A$1:$G$141</definedName>
    <definedName name="_xlnm.Print_Area" localSheetId="2">'Teine 50'!$A$1:$G$140</definedName>
    <definedName name="_xlnm.Print_Area" localSheetId="3">'Teine 51'!$A$2:$G$144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0" i="15" l="1"/>
  <c r="F140" i="15"/>
  <c r="G140" i="15"/>
  <c r="D140" i="15"/>
  <c r="E139" i="15"/>
  <c r="F139" i="15"/>
  <c r="G139" i="15"/>
  <c r="D139" i="15"/>
  <c r="E113" i="15"/>
  <c r="F113" i="15"/>
  <c r="G113" i="15"/>
  <c r="D113" i="15"/>
  <c r="E85" i="15"/>
  <c r="F85" i="15"/>
  <c r="G85" i="15"/>
  <c r="D85" i="15"/>
  <c r="F136" i="4"/>
  <c r="D135" i="4"/>
  <c r="E135" i="4"/>
  <c r="F135" i="4"/>
  <c r="G135" i="4"/>
  <c r="E34" i="15"/>
  <c r="F34" i="15"/>
  <c r="G34" i="15"/>
  <c r="D34" i="15"/>
  <c r="E81" i="4"/>
  <c r="F81" i="4"/>
  <c r="G81" i="4"/>
  <c r="D81" i="4"/>
  <c r="D29" i="4"/>
  <c r="G60" i="15"/>
  <c r="F60" i="15"/>
  <c r="E60" i="15"/>
  <c r="D60" i="15"/>
  <c r="G107" i="4"/>
  <c r="F107" i="4"/>
  <c r="E107" i="4"/>
  <c r="D107" i="4"/>
  <c r="C107" i="4"/>
  <c r="G55" i="4"/>
  <c r="F55" i="4"/>
  <c r="E55" i="4"/>
  <c r="D55" i="4"/>
  <c r="G29" i="4"/>
  <c r="F29" i="4"/>
  <c r="E29" i="4"/>
  <c r="E136" i="3"/>
  <c r="F136" i="3"/>
  <c r="G136" i="3"/>
  <c r="D136" i="3"/>
  <c r="E108" i="3"/>
  <c r="F108" i="3"/>
  <c r="G108" i="3"/>
  <c r="D108" i="3"/>
  <c r="D79" i="5"/>
  <c r="E82" i="3"/>
  <c r="F82" i="3"/>
  <c r="G82" i="3"/>
  <c r="D82" i="3"/>
  <c r="E55" i="3"/>
  <c r="F55" i="3"/>
  <c r="G55" i="3"/>
  <c r="D55" i="3"/>
  <c r="G136" i="4" l="1"/>
  <c r="E136" i="4"/>
  <c r="D136" i="4"/>
  <c r="E29" i="3"/>
  <c r="F29" i="3"/>
  <c r="G29" i="3"/>
  <c r="D29" i="3"/>
  <c r="G134" i="5" l="1"/>
  <c r="F134" i="5"/>
  <c r="E134" i="5"/>
  <c r="D134" i="5"/>
  <c r="G105" i="5"/>
  <c r="F105" i="5"/>
  <c r="E105" i="5"/>
  <c r="D105" i="5"/>
  <c r="C105" i="5"/>
  <c r="G79" i="5"/>
  <c r="F79" i="5"/>
  <c r="E79" i="5"/>
  <c r="G52" i="5"/>
  <c r="F52" i="5"/>
  <c r="E52" i="5"/>
  <c r="D52" i="5"/>
  <c r="G27" i="5"/>
  <c r="F27" i="5"/>
  <c r="E27" i="5"/>
  <c r="E135" i="5" s="1"/>
  <c r="D27" i="5"/>
  <c r="D135" i="5" s="1"/>
  <c r="F135" i="5" l="1"/>
  <c r="G135" i="5"/>
  <c r="D137" i="3" l="1"/>
  <c r="G137" i="3"/>
  <c r="F137" i="3"/>
  <c r="E137" i="3"/>
</calcChain>
</file>

<file path=xl/sharedStrings.xml><?xml version="1.0" encoding="utf-8"?>
<sst xmlns="http://schemas.openxmlformats.org/spreadsheetml/2006/main" count="718" uniqueCount="195">
  <si>
    <t>Esmaspäev</t>
  </si>
  <si>
    <t>Kogus, g</t>
  </si>
  <si>
    <t>Energia, kcal</t>
  </si>
  <si>
    <t>Süsivesikud, g</t>
  </si>
  <si>
    <t>Rasvad, g</t>
  </si>
  <si>
    <t>Valgud, g</t>
  </si>
  <si>
    <t>Lõunasöök</t>
  </si>
  <si>
    <t>Salatikaste</t>
  </si>
  <si>
    <t>Seemnesegu</t>
  </si>
  <si>
    <t>Kokku:</t>
  </si>
  <si>
    <t>Teisipäev</t>
  </si>
  <si>
    <t>Kolmapäev</t>
  </si>
  <si>
    <t>Neljapäev</t>
  </si>
  <si>
    <t>Reede</t>
  </si>
  <si>
    <t>NÄDALA KESKMINE KOKKU:</t>
  </si>
  <si>
    <t>Õun</t>
  </si>
  <si>
    <t>Veiselihasupp kümne köögiviljaga</t>
  </si>
  <si>
    <t>Brokoli ja lillkapsas, aurutatud</t>
  </si>
  <si>
    <t>Rukkileiva- ja sepikutoodete valik (G)</t>
  </si>
  <si>
    <t>Soe valge kaste (G, L)</t>
  </si>
  <si>
    <t xml:space="preserve">Sisaldab G-gluteeni L-laktoosi </t>
  </si>
  <si>
    <t>Ahjukartul köömnetega</t>
  </si>
  <si>
    <t>Paneeritud ahjukala (G)</t>
  </si>
  <si>
    <t>Mulgikapsad sealihaga (G)</t>
  </si>
  <si>
    <t>Kana-nuudlisupp (G)</t>
  </si>
  <si>
    <t>Minestrone supp hakklihaga (G)</t>
  </si>
  <si>
    <t>Hernesupp suitsulihaga (G)</t>
  </si>
  <si>
    <t>Moos</t>
  </si>
  <si>
    <t>Õhtusöök</t>
  </si>
  <si>
    <t>Toorsalat</t>
  </si>
  <si>
    <t>Hommikusöök</t>
  </si>
  <si>
    <t>Tomatikaste</t>
  </si>
  <si>
    <t>Maisihelbed</t>
  </si>
  <si>
    <t>Kartul, aurutatud</t>
  </si>
  <si>
    <t>Kapsa-kurgisalat tilliga</t>
  </si>
  <si>
    <t>Bolognese kaste</t>
  </si>
  <si>
    <t>Koolilõuna 27.11-1.12.2023</t>
  </si>
  <si>
    <t>Koolilõuna 4.12-8.12.2023</t>
  </si>
  <si>
    <t>Sink</t>
  </si>
  <si>
    <t>Pilaff hakklihaga</t>
  </si>
  <si>
    <t>Porgandi-õunasalat</t>
  </si>
  <si>
    <t>Punase kapsa salat virsikuga</t>
  </si>
  <si>
    <t>Mahlajook</t>
  </si>
  <si>
    <t>Kurk, värske</t>
  </si>
  <si>
    <t>Kohv, suhkruta</t>
  </si>
  <si>
    <t>Tee, suhkruta</t>
  </si>
  <si>
    <t>Tomatikaste ürtidega</t>
  </si>
  <si>
    <t>Hiina kapsa salat roheliste hernesetga</t>
  </si>
  <si>
    <t>Kõrvitsa-apelsinisalat</t>
  </si>
  <si>
    <t>Keedumuna 1 tk.</t>
  </si>
  <si>
    <t>Tomat, värske</t>
  </si>
  <si>
    <t>Hapukapsaborš sealihaga</t>
  </si>
  <si>
    <t>Viinerikaste (G, L)</t>
  </si>
  <si>
    <t>G-sisladab gluteeni, L-sisaldab laktoosi</t>
  </si>
  <si>
    <t>Peedi-küüslaugusalat</t>
  </si>
  <si>
    <t>Tatar, keedetud</t>
  </si>
  <si>
    <t>Kartuli-hakklihavorm (L)</t>
  </si>
  <si>
    <t>Külm koorekaste (L)</t>
  </si>
  <si>
    <t>Jogurtismuuti maasikate ja kaerahelvesetga (G, L)</t>
  </si>
  <si>
    <t>Rukkileib (G)</t>
  </si>
  <si>
    <t>Kolmeviljahelbepuder seemnete ja nisukliidega (G, L)</t>
  </si>
  <si>
    <t>Või, R82% (L)</t>
  </si>
  <si>
    <t>Porgandi-kapsa-paprikasalat</t>
  </si>
  <si>
    <t>Kalakaste tillliga (G, L)</t>
  </si>
  <si>
    <t>Müsli (G)</t>
  </si>
  <si>
    <t>Pasta/täisterapasta (G)</t>
  </si>
  <si>
    <t>Kaerahelbepuder kõrvitsaseemnetega (G, L)</t>
  </si>
  <si>
    <t>Singipasta (G, L)</t>
  </si>
  <si>
    <t>Pohla-keefiri smuuti kaerahelvestega (G, L)</t>
  </si>
  <si>
    <t>Neljaviljahelbepuder linaseemnetega (G, L)</t>
  </si>
  <si>
    <t>Mitmeviljasepik (G)</t>
  </si>
  <si>
    <t>Piim, R 2,5% (L)</t>
  </si>
  <si>
    <t>Frikadellisupp (G)</t>
  </si>
  <si>
    <t>Jogurti-kamadessert marjakasmetga (G, L)</t>
  </si>
  <si>
    <t>Maitsestamata jogurt, R5% (L)</t>
  </si>
  <si>
    <t>Hakk-kotletid koorekastmes (G, L)</t>
  </si>
  <si>
    <t>Kirsi-kama smuuti (G, L)</t>
  </si>
  <si>
    <t>Mannapuder (G, L)</t>
  </si>
  <si>
    <t>Kohupiimakreem küpsiste ja marjadega (G, L)</t>
  </si>
  <si>
    <t>Banaani-mustika smuuti</t>
  </si>
  <si>
    <t>Riisihelbepuder (L)</t>
  </si>
  <si>
    <t>Guljašš-supp sealihaga</t>
  </si>
  <si>
    <t>Hapukoor, R 20% (L)</t>
  </si>
  <si>
    <t>Ühepajatoit sealihaga</t>
  </si>
  <si>
    <t>Punase oa salat maisiga</t>
  </si>
  <si>
    <t>Hiina kapsa salat redisega</t>
  </si>
  <si>
    <t>Riisiroog hakklihaga</t>
  </si>
  <si>
    <t>Kodujuustukaste (L)</t>
  </si>
  <si>
    <t>Banaan</t>
  </si>
  <si>
    <t>Teavet menüüs sisalduvate allergeenide kohta küsi söökla personalilt</t>
  </si>
  <si>
    <t>Crunchy Müsli batoon 1 tk. (G)</t>
  </si>
  <si>
    <t>Koorena kanasupp kollase karriga (L)</t>
  </si>
  <si>
    <t>Kurzemee strooganov (G, L)</t>
  </si>
  <si>
    <t xml:space="preserve">Täisterariis/riis, aurutatud </t>
  </si>
  <si>
    <t>Odrahelbepuder linaseemnetega (G, L)</t>
  </si>
  <si>
    <t>Pikkpoiss punasest kalast (G)</t>
  </si>
  <si>
    <t>Tartarkaste (L)</t>
  </si>
  <si>
    <t>Tatrapuder (L)</t>
  </si>
  <si>
    <t>Külm hapukoore-jogurtikaste sinepiga (L)</t>
  </si>
  <si>
    <t>Peet, keedetud</t>
  </si>
  <si>
    <t>Tomatine ahjupasta kanaliha ja basiilikuga</t>
  </si>
  <si>
    <t>Tere kohuke vanilli ja šokolaadiglasuuriga</t>
  </si>
  <si>
    <t>Kodune hakklihakaste (G, L)</t>
  </si>
  <si>
    <t>Hirsipuder (L)</t>
  </si>
  <si>
    <t>Röstitud porgandid</t>
  </si>
  <si>
    <t>Kartulitamp (L)</t>
  </si>
  <si>
    <t>Tatrahautis kanafilee ja tomatiga</t>
  </si>
  <si>
    <t>Keefirismuuti marjade ja kamaga</t>
  </si>
  <si>
    <t>Seemneleib (G)</t>
  </si>
  <si>
    <t>Chilli con carne</t>
  </si>
  <si>
    <t>Rukkihelbepuder seemnetega</t>
  </si>
  <si>
    <t>Kodune seljanka</t>
  </si>
  <si>
    <t>Kanalihatükid magushapus kastmes</t>
  </si>
  <si>
    <t>Soe kartulisalat singiga</t>
  </si>
  <si>
    <t>Ürdi-jogurtikaste (L)</t>
  </si>
  <si>
    <t>Mustsõstra-keefiri smuuti kaerahelvestega (G, L)</t>
  </si>
  <si>
    <t>Kana-karrikaste (G, L)</t>
  </si>
  <si>
    <t>Kaalika-õunasalat</t>
  </si>
  <si>
    <t>Porgandi-herne-maisi salat</t>
  </si>
  <si>
    <t>Valge redise salat sojaubade ja paprikaga</t>
  </si>
  <si>
    <t>Kartuli-vorsti panniroog praemunaga</t>
  </si>
  <si>
    <t>Böfstrooganov (G, L)</t>
  </si>
  <si>
    <t>Koorene lõhehakklihasupp porrulauguga (L)</t>
  </si>
  <si>
    <t>Kreemisaiake (G, L)</t>
  </si>
  <si>
    <t>Tomatine kanapada Vahemere ürtidega</t>
  </si>
  <si>
    <t>Värskekapsasupp sealihaga</t>
  </si>
  <si>
    <t>Rooskapsas ja valge peakapsas, röstitud</t>
  </si>
  <si>
    <t>Porgandi-mangosalat</t>
  </si>
  <si>
    <t>Sealihatükid šampinjonidega leemes (G)</t>
  </si>
  <si>
    <t>Kõrvitsa-läätse püreesupp sepiku krutoonidega (G, L)</t>
  </si>
  <si>
    <t>Ahjupasta tomati ja hakklihaga (G)</t>
  </si>
  <si>
    <t xml:space="preserve">Hartšoo-supp </t>
  </si>
  <si>
    <t>Koores hautatud kalafilee sidruni ja tilliga (L)</t>
  </si>
  <si>
    <t>Hiina kapsa salat paprikaga</t>
  </si>
  <si>
    <t>Marineeritud brokoli ja porgand röstitud seesamiseemnetega</t>
  </si>
  <si>
    <t>Mee-sinepikanapada pastinaagiga</t>
  </si>
  <si>
    <t>Metsamarjajogurt (L)</t>
  </si>
  <si>
    <t>Orsoto porgandi ja veiselihaga (L)</t>
  </si>
  <si>
    <t>Banaani-mustika smuuti (G, L)</t>
  </si>
  <si>
    <t>Maksastrooganov (G, L)</t>
  </si>
  <si>
    <t>Rassolnik sealihaga (G)</t>
  </si>
  <si>
    <t>Selge kalasupp kinoaga</t>
  </si>
  <si>
    <t>Kikerherned küüslaugu ja peterselliga</t>
  </si>
  <si>
    <t>Hautatud sealihatükid koorekastmes (G, L)</t>
  </si>
  <si>
    <t>Tomatine seenesupp kalkunilihaga</t>
  </si>
  <si>
    <t>Porgandi-melonisalat kõrvitsaseemnetega</t>
  </si>
  <si>
    <t>Mandariin 2tk.</t>
  </si>
  <si>
    <t>Sojakaste tšilliga</t>
  </si>
  <si>
    <t>Lõhevokk ananassi ja riisiga</t>
  </si>
  <si>
    <t>JÕULULÕUNA</t>
  </si>
  <si>
    <t>Verivorst (G)</t>
  </si>
  <si>
    <t>Hautatud hapukapsas</t>
  </si>
  <si>
    <t>Marineeritud kõrvits</t>
  </si>
  <si>
    <t>Röstitud peet tüümianiga</t>
  </si>
  <si>
    <t>Jõhvikad</t>
  </si>
  <si>
    <t>Glögi</t>
  </si>
  <si>
    <t>Läätsesalat tomati ja rohelise sibulaga</t>
  </si>
  <si>
    <t>Hiina kapsa salat tomati ja kurgiga</t>
  </si>
  <si>
    <t>Valge redise, riivitud</t>
  </si>
  <si>
    <t>Punane kapsasa salat mandariiniga</t>
  </si>
  <si>
    <t>Kaalika-õuna salat jõhvikatega</t>
  </si>
  <si>
    <t xml:space="preserve">Kõrvitsa-õunasalat </t>
  </si>
  <si>
    <t>Kuskuss, keedetud (G)</t>
  </si>
  <si>
    <t>Jõulu piimašokolaad (L)</t>
  </si>
  <si>
    <t>Soe tomatikaste</t>
  </si>
  <si>
    <t>Hiina kapsa salat idudega</t>
  </si>
  <si>
    <t>Juust, R 15% (L)</t>
  </si>
  <si>
    <t>Külasupp sealihaga (G)</t>
  </si>
  <si>
    <t>Koorene kana-köögiviljapada (L)</t>
  </si>
  <si>
    <t>Spagetid lihapallidega (G)</t>
  </si>
  <si>
    <t>Mango-astelpaju-ingveri jogurtismuuti kaerahelvesetga (G, L)</t>
  </si>
  <si>
    <t>Porgandipüreesupp sulatatud juustuga (L)</t>
  </si>
  <si>
    <t>Virsiku jogurt (L)</t>
  </si>
  <si>
    <t>Kaerahelbepuder seemnetega (G, L)</t>
  </si>
  <si>
    <t>Piparkook 2 tk. (G, L)</t>
  </si>
  <si>
    <t>Lasanje (G, L)</t>
  </si>
  <si>
    <t>Kapsa salat tilliga</t>
  </si>
  <si>
    <t>Lindströmi pikkpoiss (G)</t>
  </si>
  <si>
    <t>Frillice salat</t>
  </si>
  <si>
    <t>Menüü kaloraaž on arvestatud meestele vanuses 18-30 aastat, aktiivse eluviisiga (supp ei ole arvestatud kaloraaži hulka).</t>
  </si>
  <si>
    <t xml:space="preserve">Peedipüreesupp </t>
  </si>
  <si>
    <t xml:space="preserve">Ahjukartul </t>
  </si>
  <si>
    <t>Kodune sealihakaste (G, L)</t>
  </si>
  <si>
    <t>Hiina kapsa salat spinati ja kurgiga</t>
  </si>
  <si>
    <t>Kodujuustusalat tomati ja redisega (L)</t>
  </si>
  <si>
    <t>Hakkliha-kartulisupp (G)</t>
  </si>
  <si>
    <t>Koores hautatud kalafilee sidruniga (L)</t>
  </si>
  <si>
    <t>Porgandi-hernesalat</t>
  </si>
  <si>
    <t>Crunchy müslibatoon 1 tk. (G)</t>
  </si>
  <si>
    <t>Jeppi glasuuritud kohupiimadessert (L)</t>
  </si>
  <si>
    <t>Wrap kana ja köögiviljadega (G, L)</t>
  </si>
  <si>
    <t>Kanapasta seente ja suvikõrvitsaga (G, L)</t>
  </si>
  <si>
    <t>Koolilõuna 18.12-22.12.2023</t>
  </si>
  <si>
    <t>Menüü 15.04-19.04.2024</t>
  </si>
  <si>
    <t>Marjasmuuti (G,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</si>
</sst>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5" x14ac:knownFonts="1">
    <font>
      <sz val="11"/>
      <color theme="1"/>
      <name val="Calibri"/>
      <family val="2"/>
      <charset val="186"/>
      <scheme val="minor"/>
    </font>
    <font>
      <b/>
      <sz val="18"/>
      <color indexed="8"/>
      <name val="Calibri"/>
      <family val="2"/>
      <charset val="186"/>
    </font>
    <font>
      <sz val="8"/>
      <name val="Calibri"/>
      <family val="2"/>
      <charset val="186"/>
      <scheme val="minor"/>
    </font>
    <font>
      <b/>
      <sz val="12"/>
      <color indexed="8"/>
      <name val="Calibri"/>
      <family val="2"/>
      <charset val="186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</font>
    <font>
      <sz val="12"/>
      <color rgb="FFFF00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indexed="8"/>
      <name val="Calibri"/>
      <family val="2"/>
      <charset val="186"/>
    </font>
    <font>
      <sz val="12"/>
      <name val="Calibri"/>
      <family val="2"/>
      <charset val="186"/>
      <scheme val="minor"/>
    </font>
    <font>
      <sz val="12"/>
      <color rgb="FF000000"/>
      <name val="Calibri"/>
      <family val="2"/>
      <charset val="186"/>
    </font>
    <font>
      <b/>
      <sz val="12"/>
      <name val="Calibri"/>
      <family val="2"/>
    </font>
    <font>
      <b/>
      <sz val="12"/>
      <name val="Calibri"/>
      <family val="2"/>
      <charset val="186"/>
    </font>
    <font>
      <b/>
      <sz val="18"/>
      <color indexed="10"/>
      <name val="Calibri"/>
      <family val="2"/>
      <charset val="186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rgb="FFFF0000"/>
      <name val="Calibri"/>
      <family val="2"/>
      <scheme val="minor"/>
    </font>
    <font>
      <b/>
      <sz val="12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00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2" fontId="8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9" fillId="0" borderId="0" xfId="0" applyNumberFormat="1" applyFont="1"/>
    <xf numFmtId="2" fontId="12" fillId="0" borderId="0" xfId="0" applyNumberFormat="1" applyFont="1" applyAlignment="1">
      <alignment horizontal="right" wrapText="1"/>
    </xf>
    <xf numFmtId="49" fontId="8" fillId="2" borderId="0" xfId="0" applyNumberFormat="1" applyFont="1" applyFill="1" applyAlignment="1">
      <alignment wrapText="1"/>
    </xf>
    <xf numFmtId="2" fontId="8" fillId="2" borderId="0" xfId="0" applyNumberFormat="1" applyFont="1" applyFill="1" applyAlignment="1">
      <alignment wrapText="1"/>
    </xf>
    <xf numFmtId="49" fontId="3" fillId="0" borderId="5" xfId="0" applyNumberFormat="1" applyFont="1" applyBorder="1" applyAlignment="1">
      <alignment wrapText="1"/>
    </xf>
    <xf numFmtId="49" fontId="8" fillId="0" borderId="5" xfId="0" applyNumberFormat="1" applyFont="1" applyBorder="1" applyAlignment="1">
      <alignment wrapText="1"/>
    </xf>
    <xf numFmtId="2" fontId="8" fillId="0" borderId="5" xfId="0" applyNumberFormat="1" applyFont="1" applyBorder="1" applyAlignment="1">
      <alignment wrapText="1"/>
    </xf>
    <xf numFmtId="49" fontId="8" fillId="0" borderId="0" xfId="0" applyNumberFormat="1" applyFont="1" applyAlignment="1">
      <alignment wrapText="1"/>
    </xf>
    <xf numFmtId="49" fontId="8" fillId="0" borderId="6" xfId="0" applyNumberFormat="1" applyFont="1" applyBorder="1" applyAlignment="1">
      <alignment wrapText="1"/>
    </xf>
    <xf numFmtId="0" fontId="7" fillId="0" borderId="5" xfId="0" applyFont="1" applyBorder="1"/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4" fillId="0" borderId="5" xfId="0" applyFont="1" applyBorder="1"/>
    <xf numFmtId="2" fontId="8" fillId="0" borderId="5" xfId="0" applyNumberFormat="1" applyFont="1" applyBorder="1" applyAlignment="1">
      <alignment horizontal="right" wrapText="1"/>
    </xf>
    <xf numFmtId="49" fontId="10" fillId="0" borderId="5" xfId="0" applyNumberFormat="1" applyFont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49" fontId="11" fillId="3" borderId="5" xfId="0" applyNumberFormat="1" applyFont="1" applyFill="1" applyBorder="1" applyAlignment="1">
      <alignment horizontal="right" wrapText="1"/>
    </xf>
    <xf numFmtId="2" fontId="5" fillId="3" borderId="5" xfId="0" applyNumberFormat="1" applyFont="1" applyFill="1" applyBorder="1" applyAlignment="1">
      <alignment wrapText="1"/>
    </xf>
    <xf numFmtId="2" fontId="12" fillId="3" borderId="5" xfId="0" applyNumberFormat="1" applyFont="1" applyFill="1" applyBorder="1" applyAlignment="1">
      <alignment wrapText="1"/>
    </xf>
    <xf numFmtId="49" fontId="8" fillId="3" borderId="5" xfId="0" applyNumberFormat="1" applyFont="1" applyFill="1" applyBorder="1" applyAlignment="1">
      <alignment wrapText="1"/>
    </xf>
    <xf numFmtId="2" fontId="12" fillId="0" borderId="5" xfId="0" applyNumberFormat="1" applyFont="1" applyBorder="1" applyAlignment="1">
      <alignment wrapText="1"/>
    </xf>
    <xf numFmtId="2" fontId="12" fillId="3" borderId="7" xfId="0" applyNumberFormat="1" applyFont="1" applyFill="1" applyBorder="1" applyAlignment="1">
      <alignment wrapText="1"/>
    </xf>
    <xf numFmtId="49" fontId="8" fillId="0" borderId="7" xfId="0" applyNumberFormat="1" applyFont="1" applyBorder="1" applyAlignment="1">
      <alignment wrapText="1"/>
    </xf>
    <xf numFmtId="2" fontId="8" fillId="0" borderId="7" xfId="0" applyNumberFormat="1" applyFont="1" applyBorder="1" applyAlignment="1">
      <alignment wrapText="1"/>
    </xf>
    <xf numFmtId="2" fontId="8" fillId="0" borderId="6" xfId="0" applyNumberFormat="1" applyFont="1" applyBorder="1" applyAlignment="1">
      <alignment wrapText="1"/>
    </xf>
    <xf numFmtId="0" fontId="4" fillId="0" borderId="8" xfId="0" applyFont="1" applyBorder="1"/>
    <xf numFmtId="49" fontId="3" fillId="3" borderId="8" xfId="0" applyNumberFormat="1" applyFont="1" applyFill="1" applyBorder="1" applyAlignment="1">
      <alignment wrapText="1"/>
    </xf>
    <xf numFmtId="0" fontId="7" fillId="0" borderId="8" xfId="0" applyFont="1" applyBorder="1"/>
    <xf numFmtId="0" fontId="4" fillId="2" borderId="8" xfId="0" applyFont="1" applyFill="1" applyBorder="1"/>
    <xf numFmtId="49" fontId="11" fillId="3" borderId="11" xfId="0" applyNumberFormat="1" applyFont="1" applyFill="1" applyBorder="1" applyAlignment="1">
      <alignment horizontal="right" wrapText="1"/>
    </xf>
    <xf numFmtId="2" fontId="8" fillId="2" borderId="5" xfId="0" applyNumberFormat="1" applyFont="1" applyFill="1" applyBorder="1" applyAlignment="1">
      <alignment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8" fillId="2" borderId="8" xfId="0" applyFont="1" applyFill="1" applyBorder="1"/>
    <xf numFmtId="0" fontId="18" fillId="0" borderId="10" xfId="0" applyFont="1" applyBorder="1" applyAlignment="1">
      <alignment horizontal="left" vertical="center"/>
    </xf>
    <xf numFmtId="0" fontId="18" fillId="0" borderId="8" xfId="0" applyFont="1" applyBorder="1" applyAlignment="1">
      <alignment horizontal="center" vertical="center" wrapText="1"/>
    </xf>
    <xf numFmtId="0" fontId="19" fillId="0" borderId="0" xfId="0" applyFont="1"/>
    <xf numFmtId="0" fontId="19" fillId="0" borderId="8" xfId="0" applyFont="1" applyBorder="1"/>
    <xf numFmtId="49" fontId="21" fillId="0" borderId="8" xfId="0" applyNumberFormat="1" applyFont="1" applyBorder="1" applyAlignment="1">
      <alignment wrapText="1"/>
    </xf>
    <xf numFmtId="2" fontId="21" fillId="0" borderId="12" xfId="0" applyNumberFormat="1" applyFont="1" applyBorder="1" applyAlignment="1">
      <alignment wrapText="1"/>
    </xf>
    <xf numFmtId="49" fontId="21" fillId="0" borderId="15" xfId="0" applyNumberFormat="1" applyFont="1" applyBorder="1" applyAlignment="1">
      <alignment wrapText="1"/>
    </xf>
    <xf numFmtId="49" fontId="16" fillId="3" borderId="8" xfId="0" applyNumberFormat="1" applyFont="1" applyFill="1" applyBorder="1" applyAlignment="1">
      <alignment wrapText="1"/>
    </xf>
    <xf numFmtId="2" fontId="14" fillId="3" borderId="8" xfId="0" applyNumberFormat="1" applyFont="1" applyFill="1" applyBorder="1" applyAlignment="1">
      <alignment wrapText="1"/>
    </xf>
    <xf numFmtId="2" fontId="15" fillId="3" borderId="8" xfId="0" applyNumberFormat="1" applyFont="1" applyFill="1" applyBorder="1" applyAlignment="1">
      <alignment wrapText="1"/>
    </xf>
    <xf numFmtId="49" fontId="21" fillId="0" borderId="0" xfId="0" applyNumberFormat="1" applyFont="1" applyAlignment="1">
      <alignment wrapText="1"/>
    </xf>
    <xf numFmtId="49" fontId="16" fillId="0" borderId="8" xfId="0" applyNumberFormat="1" applyFont="1" applyBorder="1" applyAlignment="1">
      <alignment wrapText="1"/>
    </xf>
    <xf numFmtId="49" fontId="21" fillId="3" borderId="8" xfId="0" applyNumberFormat="1" applyFont="1" applyFill="1" applyBorder="1" applyAlignment="1">
      <alignment wrapText="1"/>
    </xf>
    <xf numFmtId="0" fontId="18" fillId="0" borderId="8" xfId="0" applyFont="1" applyBorder="1"/>
    <xf numFmtId="49" fontId="21" fillId="0" borderId="11" xfId="0" applyNumberFormat="1" applyFont="1" applyBorder="1" applyAlignment="1">
      <alignment wrapText="1"/>
    </xf>
    <xf numFmtId="2" fontId="11" fillId="0" borderId="0" xfId="0" applyNumberFormat="1" applyFont="1" applyAlignment="1">
      <alignment horizontal="right" wrapText="1"/>
    </xf>
    <xf numFmtId="0" fontId="22" fillId="0" borderId="0" xfId="0" applyFont="1"/>
    <xf numFmtId="0" fontId="23" fillId="0" borderId="0" xfId="0" applyFont="1"/>
    <xf numFmtId="0" fontId="19" fillId="2" borderId="8" xfId="0" applyFont="1" applyFill="1" applyBorder="1"/>
    <xf numFmtId="49" fontId="20" fillId="0" borderId="11" xfId="0" applyNumberFormat="1" applyFont="1" applyBorder="1" applyAlignment="1">
      <alignment wrapText="1"/>
    </xf>
    <xf numFmtId="2" fontId="21" fillId="2" borderId="12" xfId="0" applyNumberFormat="1" applyFont="1" applyFill="1" applyBorder="1" applyAlignment="1">
      <alignment wrapText="1"/>
    </xf>
    <xf numFmtId="49" fontId="21" fillId="2" borderId="8" xfId="0" applyNumberFormat="1" applyFont="1" applyFill="1" applyBorder="1" applyAlignment="1">
      <alignment wrapText="1"/>
    </xf>
    <xf numFmtId="0" fontId="18" fillId="0" borderId="13" xfId="0" applyFont="1" applyBorder="1" applyAlignment="1">
      <alignment horizontal="left" vertical="center"/>
    </xf>
    <xf numFmtId="2" fontId="14" fillId="3" borderId="5" xfId="0" applyNumberFormat="1" applyFont="1" applyFill="1" applyBorder="1" applyAlignment="1">
      <alignment wrapText="1"/>
    </xf>
    <xf numFmtId="2" fontId="15" fillId="3" borderId="5" xfId="0" applyNumberFormat="1" applyFont="1" applyFill="1" applyBorder="1" applyAlignment="1">
      <alignment wrapText="1"/>
    </xf>
    <xf numFmtId="49" fontId="21" fillId="3" borderId="9" xfId="0" applyNumberFormat="1" applyFont="1" applyFill="1" applyBorder="1" applyAlignment="1">
      <alignment wrapText="1"/>
    </xf>
    <xf numFmtId="164" fontId="15" fillId="0" borderId="6" xfId="0" applyNumberFormat="1" applyFont="1" applyBorder="1" applyAlignment="1">
      <alignment horizontal="right"/>
    </xf>
    <xf numFmtId="0" fontId="7" fillId="0" borderId="0" xfId="0" applyFont="1"/>
    <xf numFmtId="2" fontId="21" fillId="0" borderId="16" xfId="0" applyNumberFormat="1" applyFont="1" applyBorder="1" applyAlignment="1">
      <alignment wrapText="1"/>
    </xf>
    <xf numFmtId="2" fontId="14" fillId="2" borderId="8" xfId="0" applyNumberFormat="1" applyFont="1" applyFill="1" applyBorder="1" applyAlignment="1">
      <alignment wrapText="1"/>
    </xf>
    <xf numFmtId="2" fontId="21" fillId="0" borderId="0" xfId="0" applyNumberFormat="1" applyFont="1" applyAlignment="1">
      <alignment wrapText="1"/>
    </xf>
    <xf numFmtId="2" fontId="21" fillId="2" borderId="0" xfId="0" applyNumberFormat="1" applyFont="1" applyFill="1" applyAlignment="1">
      <alignment wrapText="1"/>
    </xf>
    <xf numFmtId="49" fontId="21" fillId="2" borderId="0" xfId="0" applyNumberFormat="1" applyFont="1" applyFill="1" applyAlignment="1">
      <alignment wrapText="1"/>
    </xf>
    <xf numFmtId="49" fontId="8" fillId="2" borderId="0" xfId="0" applyNumberFormat="1" applyFont="1" applyFill="1"/>
    <xf numFmtId="49" fontId="21" fillId="0" borderId="17" xfId="0" applyNumberFormat="1" applyFont="1" applyBorder="1" applyAlignment="1">
      <alignment wrapText="1"/>
    </xf>
    <xf numFmtId="2" fontId="21" fillId="0" borderId="14" xfId="0" applyNumberFormat="1" applyFont="1" applyBorder="1" applyAlignment="1">
      <alignment wrapText="1"/>
    </xf>
    <xf numFmtId="2" fontId="21" fillId="2" borderId="8" xfId="0" applyNumberFormat="1" applyFont="1" applyFill="1" applyBorder="1" applyAlignment="1">
      <alignment wrapText="1"/>
    </xf>
    <xf numFmtId="2" fontId="21" fillId="2" borderId="1" xfId="0" applyNumberFormat="1" applyFont="1" applyFill="1" applyBorder="1" applyAlignment="1">
      <alignment wrapText="1"/>
    </xf>
    <xf numFmtId="0" fontId="4" fillId="0" borderId="5" xfId="0" applyFont="1" applyBorder="1" applyAlignment="1">
      <alignment horizontal="left" vertical="center"/>
    </xf>
    <xf numFmtId="49" fontId="21" fillId="0" borderId="24" xfId="0" applyNumberFormat="1" applyFont="1" applyBorder="1" applyAlignment="1">
      <alignment wrapText="1"/>
    </xf>
    <xf numFmtId="2" fontId="21" fillId="0" borderId="25" xfId="0" applyNumberFormat="1" applyFont="1" applyBorder="1" applyAlignment="1">
      <alignment wrapText="1"/>
    </xf>
    <xf numFmtId="2" fontId="5" fillId="3" borderId="18" xfId="0" applyNumberFormat="1" applyFont="1" applyFill="1" applyBorder="1" applyAlignment="1">
      <alignment wrapText="1"/>
    </xf>
    <xf numFmtId="49" fontId="3" fillId="0" borderId="7" xfId="0" applyNumberFormat="1" applyFont="1" applyBorder="1" applyAlignment="1">
      <alignment wrapText="1"/>
    </xf>
    <xf numFmtId="49" fontId="11" fillId="3" borderId="8" xfId="0" applyNumberFormat="1" applyFont="1" applyFill="1" applyBorder="1" applyAlignment="1">
      <alignment horizontal="right" wrapText="1"/>
    </xf>
    <xf numFmtId="49" fontId="21" fillId="0" borderId="21" xfId="0" applyNumberFormat="1" applyFont="1" applyBorder="1" applyAlignment="1">
      <alignment wrapText="1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wrapText="1"/>
    </xf>
    <xf numFmtId="2" fontId="21" fillId="0" borderId="1" xfId="0" applyNumberFormat="1" applyFont="1" applyBorder="1" applyAlignment="1">
      <alignment wrapText="1"/>
    </xf>
    <xf numFmtId="0" fontId="7" fillId="0" borderId="7" xfId="0" applyFont="1" applyBorder="1"/>
    <xf numFmtId="0" fontId="4" fillId="0" borderId="6" xfId="0" applyFont="1" applyBorder="1"/>
    <xf numFmtId="0" fontId="4" fillId="0" borderId="8" xfId="0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right" vertical="center" wrapText="1"/>
    </xf>
    <xf numFmtId="2" fontId="4" fillId="0" borderId="5" xfId="0" applyNumberFormat="1" applyFont="1" applyBorder="1" applyAlignment="1">
      <alignment horizontal="right" vertical="center" wrapText="1"/>
    </xf>
    <xf numFmtId="0" fontId="4" fillId="0" borderId="7" xfId="0" applyFont="1" applyBorder="1"/>
    <xf numFmtId="2" fontId="4" fillId="0" borderId="7" xfId="0" applyNumberFormat="1" applyFont="1" applyBorder="1" applyAlignment="1">
      <alignment horizontal="right" vertical="center" wrapText="1"/>
    </xf>
    <xf numFmtId="49" fontId="10" fillId="0" borderId="6" xfId="0" applyNumberFormat="1" applyFont="1" applyBorder="1" applyAlignment="1">
      <alignment wrapText="1"/>
    </xf>
    <xf numFmtId="0" fontId="4" fillId="0" borderId="3" xfId="0" applyFont="1" applyBorder="1"/>
    <xf numFmtId="0" fontId="7" fillId="0" borderId="26" xfId="0" applyFont="1" applyBorder="1"/>
    <xf numFmtId="0" fontId="4" fillId="0" borderId="2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2" fontId="4" fillId="0" borderId="20" xfId="0" applyNumberFormat="1" applyFont="1" applyBorder="1" applyAlignment="1">
      <alignment horizontal="right" vertical="center" wrapText="1"/>
    </xf>
    <xf numFmtId="0" fontId="4" fillId="0" borderId="26" xfId="0" applyFont="1" applyBorder="1"/>
    <xf numFmtId="0" fontId="19" fillId="0" borderId="3" xfId="0" applyFont="1" applyBorder="1"/>
    <xf numFmtId="49" fontId="21" fillId="0" borderId="27" xfId="0" applyNumberFormat="1" applyFont="1" applyBorder="1" applyAlignment="1">
      <alignment wrapText="1"/>
    </xf>
    <xf numFmtId="49" fontId="21" fillId="0" borderId="19" xfId="0" applyNumberFormat="1" applyFont="1" applyBorder="1" applyAlignment="1">
      <alignment wrapText="1"/>
    </xf>
    <xf numFmtId="2" fontId="21" fillId="0" borderId="6" xfId="0" applyNumberFormat="1" applyFont="1" applyBorder="1" applyAlignment="1">
      <alignment wrapText="1"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Border="1"/>
    <xf numFmtId="49" fontId="21" fillId="3" borderId="6" xfId="0" applyNumberFormat="1" applyFont="1" applyFill="1" applyBorder="1" applyAlignment="1">
      <alignment wrapText="1"/>
    </xf>
    <xf numFmtId="2" fontId="21" fillId="2" borderId="4" xfId="0" applyNumberFormat="1" applyFont="1" applyFill="1" applyBorder="1" applyAlignment="1">
      <alignment wrapText="1"/>
    </xf>
    <xf numFmtId="49" fontId="21" fillId="2" borderId="3" xfId="0" applyNumberFormat="1" applyFont="1" applyFill="1" applyBorder="1" applyAlignment="1">
      <alignment wrapText="1"/>
    </xf>
    <xf numFmtId="49" fontId="8" fillId="0" borderId="3" xfId="0" applyNumberFormat="1" applyFont="1" applyBorder="1" applyAlignment="1">
      <alignment wrapText="1"/>
    </xf>
    <xf numFmtId="2" fontId="21" fillId="0" borderId="2" xfId="0" applyNumberFormat="1" applyFont="1" applyBorder="1" applyAlignment="1">
      <alignment wrapText="1"/>
    </xf>
    <xf numFmtId="49" fontId="16" fillId="0" borderId="27" xfId="0" applyNumberFormat="1" applyFont="1" applyBorder="1" applyAlignment="1">
      <alignment wrapText="1"/>
    </xf>
    <xf numFmtId="49" fontId="8" fillId="2" borderId="5" xfId="0" applyNumberFormat="1" applyFont="1" applyFill="1" applyBorder="1" applyAlignment="1">
      <alignment wrapText="1"/>
    </xf>
    <xf numFmtId="0" fontId="19" fillId="2" borderId="3" xfId="0" applyFont="1" applyFill="1" applyBorder="1"/>
    <xf numFmtId="49" fontId="16" fillId="3" borderId="6" xfId="0" applyNumberFormat="1" applyFont="1" applyFill="1" applyBorder="1" applyAlignment="1">
      <alignment wrapText="1"/>
    </xf>
    <xf numFmtId="49" fontId="11" fillId="3" borderId="6" xfId="0" applyNumberFormat="1" applyFont="1" applyFill="1" applyBorder="1" applyAlignment="1">
      <alignment horizontal="right" wrapText="1"/>
    </xf>
    <xf numFmtId="2" fontId="14" fillId="3" borderId="6" xfId="0" applyNumberFormat="1" applyFont="1" applyFill="1" applyBorder="1" applyAlignment="1">
      <alignment wrapText="1"/>
    </xf>
    <xf numFmtId="2" fontId="15" fillId="3" borderId="6" xfId="0" applyNumberFormat="1" applyFont="1" applyFill="1" applyBorder="1" applyAlignment="1">
      <alignment wrapText="1"/>
    </xf>
    <xf numFmtId="0" fontId="18" fillId="0" borderId="27" xfId="0" applyFont="1" applyBorder="1"/>
    <xf numFmtId="49" fontId="21" fillId="2" borderId="27" xfId="0" applyNumberFormat="1" applyFont="1" applyFill="1" applyBorder="1" applyAlignment="1">
      <alignment wrapText="1"/>
    </xf>
    <xf numFmtId="2" fontId="21" fillId="2" borderId="27" xfId="0" applyNumberFormat="1" applyFont="1" applyFill="1" applyBorder="1" applyAlignment="1">
      <alignment wrapText="1"/>
    </xf>
    <xf numFmtId="0" fontId="18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right" vertical="center" wrapText="1"/>
    </xf>
    <xf numFmtId="49" fontId="20" fillId="0" borderId="4" xfId="0" applyNumberFormat="1" applyFont="1" applyBorder="1" applyAlignment="1">
      <alignment wrapText="1"/>
    </xf>
    <xf numFmtId="0" fontId="4" fillId="2" borderId="3" xfId="0" applyFont="1" applyFill="1" applyBorder="1"/>
    <xf numFmtId="2" fontId="21" fillId="0" borderId="8" xfId="0" applyNumberFormat="1" applyFont="1" applyBorder="1" applyAlignment="1">
      <alignment wrapText="1"/>
    </xf>
    <xf numFmtId="49" fontId="8" fillId="0" borderId="8" xfId="0" applyNumberFormat="1" applyFont="1" applyBorder="1" applyAlignment="1">
      <alignment wrapText="1"/>
    </xf>
    <xf numFmtId="49" fontId="8" fillId="0" borderId="28" xfId="0" applyNumberFormat="1" applyFont="1" applyBorder="1" applyAlignment="1">
      <alignment wrapText="1"/>
    </xf>
    <xf numFmtId="2" fontId="8" fillId="0" borderId="28" xfId="0" applyNumberFormat="1" applyFont="1" applyBorder="1" applyAlignment="1">
      <alignment wrapText="1"/>
    </xf>
    <xf numFmtId="2" fontId="4" fillId="0" borderId="8" xfId="0" applyNumberFormat="1" applyFont="1" applyBorder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2" fontId="8" fillId="0" borderId="8" xfId="0" applyNumberFormat="1" applyFont="1" applyBorder="1" applyAlignment="1">
      <alignment wrapText="1"/>
    </xf>
    <xf numFmtId="2" fontId="8" fillId="0" borderId="3" xfId="0" applyNumberFormat="1" applyFont="1" applyBorder="1" applyAlignment="1">
      <alignment wrapText="1"/>
    </xf>
    <xf numFmtId="0" fontId="7" fillId="0" borderId="27" xfId="0" applyFont="1" applyBorder="1"/>
    <xf numFmtId="2" fontId="4" fillId="0" borderId="27" xfId="0" applyNumberFormat="1" applyFont="1" applyBorder="1" applyAlignment="1">
      <alignment vertical="center" wrapText="1"/>
    </xf>
    <xf numFmtId="49" fontId="8" fillId="0" borderId="22" xfId="0" applyNumberFormat="1" applyFont="1" applyBorder="1" applyAlignment="1">
      <alignment wrapText="1"/>
    </xf>
    <xf numFmtId="2" fontId="21" fillId="2" borderId="25" xfId="0" applyNumberFormat="1" applyFont="1" applyFill="1" applyBorder="1" applyAlignment="1">
      <alignment wrapText="1"/>
    </xf>
    <xf numFmtId="49" fontId="8" fillId="0" borderId="29" xfId="0" applyNumberFormat="1" applyFont="1" applyBorder="1" applyAlignment="1">
      <alignment wrapText="1"/>
    </xf>
    <xf numFmtId="2" fontId="8" fillId="0" borderId="29" xfId="0" applyNumberFormat="1" applyFont="1" applyBorder="1" applyAlignment="1">
      <alignment horizontal="right" wrapText="1"/>
    </xf>
    <xf numFmtId="2" fontId="8" fillId="0" borderId="29" xfId="0" applyNumberFormat="1" applyFont="1" applyBorder="1" applyAlignment="1">
      <alignment wrapText="1"/>
    </xf>
    <xf numFmtId="2" fontId="8" fillId="0" borderId="8" xfId="0" applyNumberFormat="1" applyFont="1" applyBorder="1" applyAlignment="1">
      <alignment horizontal="right" wrapText="1"/>
    </xf>
    <xf numFmtId="49" fontId="8" fillId="4" borderId="3" xfId="0" applyNumberFormat="1" applyFont="1" applyFill="1" applyBorder="1" applyAlignment="1">
      <alignment wrapText="1"/>
    </xf>
    <xf numFmtId="2" fontId="8" fillId="4" borderId="3" xfId="0" applyNumberFormat="1" applyFont="1" applyFill="1" applyBorder="1" applyAlignment="1">
      <alignment wrapText="1"/>
    </xf>
    <xf numFmtId="0" fontId="4" fillId="0" borderId="23" xfId="0" applyFont="1" applyBorder="1" applyAlignment="1">
      <alignment horizontal="left" vertical="center"/>
    </xf>
    <xf numFmtId="2" fontId="4" fillId="0" borderId="23" xfId="0" applyNumberFormat="1" applyFont="1" applyBorder="1" applyAlignment="1">
      <alignment horizontal="right" vertical="center" wrapText="1"/>
    </xf>
    <xf numFmtId="49" fontId="21" fillId="4" borderId="4" xfId="0" applyNumberFormat="1" applyFont="1" applyFill="1" applyBorder="1" applyAlignment="1">
      <alignment wrapText="1"/>
    </xf>
    <xf numFmtId="2" fontId="21" fillId="4" borderId="1" xfId="0" applyNumberFormat="1" applyFont="1" applyFill="1" applyBorder="1" applyAlignment="1">
      <alignment wrapText="1"/>
    </xf>
    <xf numFmtId="2" fontId="21" fillId="0" borderId="31" xfId="0" applyNumberFormat="1" applyFont="1" applyBorder="1" applyAlignment="1">
      <alignment wrapText="1"/>
    </xf>
    <xf numFmtId="2" fontId="8" fillId="0" borderId="31" xfId="0" applyNumberFormat="1" applyFont="1" applyBorder="1" applyAlignment="1">
      <alignment wrapText="1"/>
    </xf>
    <xf numFmtId="49" fontId="8" fillId="4" borderId="6" xfId="0" applyNumberFormat="1" applyFont="1" applyFill="1" applyBorder="1" applyAlignment="1">
      <alignment wrapText="1"/>
    </xf>
    <xf numFmtId="2" fontId="8" fillId="4" borderId="6" xfId="0" applyNumberFormat="1" applyFont="1" applyFill="1" applyBorder="1" applyAlignment="1">
      <alignment wrapText="1"/>
    </xf>
    <xf numFmtId="49" fontId="10" fillId="4" borderId="6" xfId="0" applyNumberFormat="1" applyFont="1" applyFill="1" applyBorder="1" applyAlignment="1">
      <alignment wrapText="1"/>
    </xf>
    <xf numFmtId="0" fontId="4" fillId="0" borderId="32" xfId="0" applyFont="1" applyBorder="1"/>
    <xf numFmtId="49" fontId="8" fillId="4" borderId="8" xfId="0" applyNumberFormat="1" applyFont="1" applyFill="1" applyBorder="1" applyAlignment="1">
      <alignment wrapText="1"/>
    </xf>
    <xf numFmtId="2" fontId="8" fillId="4" borderId="8" xfId="0" applyNumberFormat="1" applyFont="1" applyFill="1" applyBorder="1" applyAlignment="1">
      <alignment wrapText="1"/>
    </xf>
    <xf numFmtId="49" fontId="21" fillId="2" borderId="4" xfId="0" applyNumberFormat="1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2" fontId="5" fillId="3" borderId="6" xfId="0" applyNumberFormat="1" applyFont="1" applyFill="1" applyBorder="1" applyAlignment="1">
      <alignment wrapText="1"/>
    </xf>
    <xf numFmtId="2" fontId="12" fillId="3" borderId="6" xfId="0" applyNumberFormat="1" applyFont="1" applyFill="1" applyBorder="1" applyAlignment="1">
      <alignment wrapText="1"/>
    </xf>
    <xf numFmtId="2" fontId="8" fillId="0" borderId="0" xfId="0" applyNumberFormat="1" applyFont="1" applyAlignment="1">
      <alignment horizontal="right" wrapText="1"/>
    </xf>
    <xf numFmtId="2" fontId="8" fillId="0" borderId="7" xfId="0" applyNumberFormat="1" applyFont="1" applyBorder="1" applyAlignment="1">
      <alignment horizontal="right" wrapText="1"/>
    </xf>
    <xf numFmtId="49" fontId="16" fillId="0" borderId="23" xfId="0" applyNumberFormat="1" applyFont="1" applyBorder="1" applyAlignment="1">
      <alignment wrapText="1"/>
    </xf>
    <xf numFmtId="0" fontId="19" fillId="0" borderId="34" xfId="0" applyFont="1" applyBorder="1"/>
    <xf numFmtId="2" fontId="21" fillId="2" borderId="31" xfId="0" applyNumberFormat="1" applyFont="1" applyFill="1" applyBorder="1" applyAlignment="1">
      <alignment wrapText="1"/>
    </xf>
    <xf numFmtId="49" fontId="20" fillId="4" borderId="4" xfId="0" applyNumberFormat="1" applyFont="1" applyFill="1" applyBorder="1" applyAlignment="1">
      <alignment wrapText="1"/>
    </xf>
    <xf numFmtId="2" fontId="4" fillId="2" borderId="7" xfId="0" applyNumberFormat="1" applyFont="1" applyFill="1" applyBorder="1" applyAlignment="1">
      <alignment horizontal="right" vertical="center" wrapText="1"/>
    </xf>
    <xf numFmtId="2" fontId="4" fillId="2" borderId="30" xfId="0" applyNumberFormat="1" applyFont="1" applyFill="1" applyBorder="1" applyAlignment="1">
      <alignment horizontal="right" vertical="center" wrapText="1"/>
    </xf>
    <xf numFmtId="2" fontId="4" fillId="2" borderId="8" xfId="0" applyNumberFormat="1" applyFont="1" applyFill="1" applyBorder="1" applyAlignment="1">
      <alignment horizontal="right" vertical="center" wrapText="1"/>
    </xf>
    <xf numFmtId="49" fontId="8" fillId="4" borderId="5" xfId="0" applyNumberFormat="1" applyFont="1" applyFill="1" applyBorder="1" applyAlignment="1">
      <alignment wrapText="1"/>
    </xf>
    <xf numFmtId="2" fontId="8" fillId="4" borderId="5" xfId="0" applyNumberFormat="1" applyFont="1" applyFill="1" applyBorder="1" applyAlignment="1">
      <alignment wrapText="1"/>
    </xf>
    <xf numFmtId="49" fontId="8" fillId="2" borderId="8" xfId="0" applyNumberFormat="1" applyFont="1" applyFill="1" applyBorder="1" applyAlignment="1">
      <alignment wrapText="1"/>
    </xf>
    <xf numFmtId="2" fontId="8" fillId="2" borderId="8" xfId="0" applyNumberFormat="1" applyFont="1" applyFill="1" applyBorder="1" applyAlignment="1">
      <alignment wrapText="1"/>
    </xf>
    <xf numFmtId="49" fontId="21" fillId="5" borderId="3" xfId="0" applyNumberFormat="1" applyFont="1" applyFill="1" applyBorder="1" applyAlignment="1">
      <alignment wrapText="1"/>
    </xf>
    <xf numFmtId="2" fontId="21" fillId="5" borderId="4" xfId="0" applyNumberFormat="1" applyFont="1" applyFill="1" applyBorder="1" applyAlignment="1">
      <alignment wrapText="1"/>
    </xf>
    <xf numFmtId="2" fontId="21" fillId="5" borderId="1" xfId="0" applyNumberFormat="1" applyFont="1" applyFill="1" applyBorder="1" applyAlignment="1">
      <alignment wrapText="1"/>
    </xf>
    <xf numFmtId="49" fontId="8" fillId="0" borderId="33" xfId="0" applyNumberFormat="1" applyFont="1" applyBorder="1" applyAlignment="1">
      <alignment wrapText="1"/>
    </xf>
    <xf numFmtId="2" fontId="8" fillId="0" borderId="26" xfId="0" applyNumberFormat="1" applyFont="1" applyBorder="1" applyAlignment="1">
      <alignment wrapText="1"/>
    </xf>
    <xf numFmtId="0" fontId="14" fillId="2" borderId="0" xfId="0" applyFont="1" applyFill="1"/>
    <xf numFmtId="0" fontId="4" fillId="2" borderId="0" xfId="0" applyFont="1" applyFill="1"/>
    <xf numFmtId="0" fontId="7" fillId="0" borderId="35" xfId="0" applyFont="1" applyBorder="1"/>
    <xf numFmtId="0" fontId="4" fillId="0" borderId="35" xfId="0" applyFont="1" applyBorder="1" applyAlignment="1">
      <alignment horizontal="left" vertical="center"/>
    </xf>
    <xf numFmtId="2" fontId="4" fillId="0" borderId="35" xfId="0" applyNumberFormat="1" applyFont="1" applyBorder="1" applyAlignment="1">
      <alignment vertical="center" wrapText="1"/>
    </xf>
    <xf numFmtId="49" fontId="8" fillId="0" borderId="26" xfId="0" applyNumberFormat="1" applyFont="1" applyBorder="1" applyAlignment="1">
      <alignment wrapText="1"/>
    </xf>
    <xf numFmtId="49" fontId="8" fillId="0" borderId="30" xfId="0" applyNumberFormat="1" applyFont="1" applyBorder="1" applyAlignment="1">
      <alignment wrapText="1"/>
    </xf>
    <xf numFmtId="49" fontId="8" fillId="0" borderId="36" xfId="0" applyNumberFormat="1" applyFont="1" applyBorder="1" applyAlignment="1">
      <alignment wrapText="1"/>
    </xf>
    <xf numFmtId="49" fontId="8" fillId="0" borderId="27" xfId="0" applyNumberFormat="1" applyFont="1" applyBorder="1" applyAlignment="1">
      <alignment wrapText="1"/>
    </xf>
    <xf numFmtId="2" fontId="8" fillId="0" borderId="27" xfId="0" applyNumberFormat="1" applyFont="1" applyBorder="1" applyAlignment="1">
      <alignment wrapText="1"/>
    </xf>
    <xf numFmtId="49" fontId="21" fillId="0" borderId="37" xfId="0" applyNumberFormat="1" applyFont="1" applyBorder="1" applyAlignment="1">
      <alignment wrapText="1"/>
    </xf>
    <xf numFmtId="2" fontId="21" fillId="0" borderId="3" xfId="0" applyNumberFormat="1" applyFont="1" applyBorder="1" applyAlignment="1">
      <alignment wrapText="1"/>
    </xf>
    <xf numFmtId="49" fontId="8" fillId="0" borderId="34" xfId="0" applyNumberFormat="1" applyFont="1" applyBorder="1" applyAlignment="1">
      <alignment wrapText="1"/>
    </xf>
    <xf numFmtId="49" fontId="21" fillId="2" borderId="38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49" fontId="12" fillId="2" borderId="4" xfId="0" applyNumberFormat="1" applyFont="1" applyFill="1" applyBorder="1" applyAlignment="1">
      <alignment wrapText="1"/>
    </xf>
    <xf numFmtId="49" fontId="8" fillId="0" borderId="39" xfId="0" applyNumberFormat="1" applyFont="1" applyBorder="1" applyAlignment="1">
      <alignment wrapText="1"/>
    </xf>
    <xf numFmtId="49" fontId="10" fillId="0" borderId="8" xfId="0" applyNumberFormat="1" applyFont="1" applyBorder="1" applyAlignment="1">
      <alignment wrapText="1"/>
    </xf>
    <xf numFmtId="2" fontId="8" fillId="2" borderId="7" xfId="0" applyNumberFormat="1" applyFont="1" applyFill="1" applyBorder="1" applyAlignment="1">
      <alignment wrapText="1"/>
    </xf>
    <xf numFmtId="2" fontId="24" fillId="3" borderId="8" xfId="0" applyNumberFormat="1" applyFont="1" applyFill="1" applyBorder="1" applyAlignment="1">
      <alignment wrapText="1"/>
    </xf>
    <xf numFmtId="2" fontId="3" fillId="3" borderId="35" xfId="0" applyNumberFormat="1" applyFont="1" applyFill="1" applyBorder="1" applyAlignment="1">
      <alignment wrapText="1"/>
    </xf>
    <xf numFmtId="2" fontId="3" fillId="3" borderId="8" xfId="0" applyNumberFormat="1" applyFont="1" applyFill="1" applyBorder="1" applyAlignment="1">
      <alignment wrapText="1"/>
    </xf>
    <xf numFmtId="49" fontId="16" fillId="3" borderId="35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0</xdr:row>
      <xdr:rowOff>47625</xdr:rowOff>
    </xdr:from>
    <xdr:to>
      <xdr:col>7</xdr:col>
      <xdr:colOff>116055</xdr:colOff>
      <xdr:row>2</xdr:row>
      <xdr:rowOff>126147</xdr:rowOff>
    </xdr:to>
    <xdr:pic>
      <xdr:nvPicPr>
        <xdr:cNvPr id="3" name="Pilt 4">
          <a:extLst>
            <a:ext uri="{FF2B5EF4-FFF2-40B4-BE49-F238E27FC236}">
              <a16:creationId xmlns:a16="http://schemas.microsoft.com/office/drawing/2014/main" id="{B4C8BADB-C274-4A48-828B-AFA46C266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6094" y="47625"/>
          <a:ext cx="2342524" cy="1007210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285750</xdr:colOff>
      <xdr:row>0</xdr:row>
      <xdr:rowOff>47625</xdr:rowOff>
    </xdr:from>
    <xdr:to>
      <xdr:col>7</xdr:col>
      <xdr:colOff>116055</xdr:colOff>
      <xdr:row>2</xdr:row>
      <xdr:rowOff>126147</xdr:rowOff>
    </xdr:to>
    <xdr:pic>
      <xdr:nvPicPr>
        <xdr:cNvPr id="2" name="Pilt 4">
          <a:extLst>
            <a:ext uri="{FF2B5EF4-FFF2-40B4-BE49-F238E27FC236}">
              <a16:creationId xmlns:a16="http://schemas.microsoft.com/office/drawing/2014/main" id="{4ABFCCE1-2477-41FB-8EDA-48E1060E7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0025" y="47625"/>
          <a:ext cx="2335380" cy="10024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83344</xdr:colOff>
      <xdr:row>0</xdr:row>
      <xdr:rowOff>35720</xdr:rowOff>
    </xdr:from>
    <xdr:to>
      <xdr:col>7</xdr:col>
      <xdr:colOff>104149</xdr:colOff>
      <xdr:row>2</xdr:row>
      <xdr:rowOff>90430</xdr:rowOff>
    </xdr:to>
    <xdr:pic>
      <xdr:nvPicPr>
        <xdr:cNvPr id="2" name="Pilt 4">
          <a:extLst>
            <a:ext uri="{FF2B5EF4-FFF2-40B4-BE49-F238E27FC236}">
              <a16:creationId xmlns:a16="http://schemas.microsoft.com/office/drawing/2014/main" id="{E4EFD33F-AEC1-4FDF-9B76-86BB6BC4E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8469" y="35720"/>
          <a:ext cx="2342524" cy="10072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142876</xdr:colOff>
      <xdr:row>0</xdr:row>
      <xdr:rowOff>59531</xdr:rowOff>
    </xdr:from>
    <xdr:to>
      <xdr:col>6</xdr:col>
      <xdr:colOff>735182</xdr:colOff>
      <xdr:row>2</xdr:row>
      <xdr:rowOff>30897</xdr:rowOff>
    </xdr:to>
    <xdr:pic>
      <xdr:nvPicPr>
        <xdr:cNvPr id="3" name="Pilt 4">
          <a:extLst>
            <a:ext uri="{FF2B5EF4-FFF2-40B4-BE49-F238E27FC236}">
              <a16:creationId xmlns:a16="http://schemas.microsoft.com/office/drawing/2014/main" id="{0185AB02-3212-4F09-8E8D-70853AB17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9407" y="59531"/>
          <a:ext cx="2342524" cy="10072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119063</xdr:colOff>
      <xdr:row>0</xdr:row>
      <xdr:rowOff>166687</xdr:rowOff>
    </xdr:from>
    <xdr:to>
      <xdr:col>7</xdr:col>
      <xdr:colOff>139869</xdr:colOff>
      <xdr:row>2</xdr:row>
      <xdr:rowOff>78522</xdr:rowOff>
    </xdr:to>
    <xdr:pic>
      <xdr:nvPicPr>
        <xdr:cNvPr id="2" name="Pilt 4">
          <a:extLst>
            <a:ext uri="{FF2B5EF4-FFF2-40B4-BE49-F238E27FC236}">
              <a16:creationId xmlns:a16="http://schemas.microsoft.com/office/drawing/2014/main" id="{DA4520D0-2C59-46B6-972C-E3E3C3B2B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7032" y="166687"/>
          <a:ext cx="2342524" cy="1007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39"/>
  <sheetViews>
    <sheetView topLeftCell="A77" zoomScale="80" zoomScaleNormal="80" workbookViewId="0">
      <selection activeCell="B94" sqref="B94:G94"/>
    </sheetView>
  </sheetViews>
  <sheetFormatPr defaultRowHeight="15.5" x14ac:dyDescent="0.35"/>
  <cols>
    <col min="1" max="1" width="23" style="2" customWidth="1"/>
    <col min="2" max="2" width="58.453125" style="3" customWidth="1"/>
    <col min="3" max="3" width="14.26953125" style="3" customWidth="1"/>
    <col min="4" max="4" width="17.26953125" style="3" customWidth="1"/>
    <col min="5" max="5" width="14.453125" style="3" customWidth="1"/>
    <col min="6" max="6" width="11.7265625" style="3" customWidth="1"/>
    <col min="7" max="7" width="11.453125" style="3" customWidth="1"/>
    <col min="8" max="257" width="9.1796875" style="2"/>
    <col min="258" max="258" width="37.7265625" style="2" customWidth="1"/>
    <col min="259" max="260" width="14.26953125" style="2" customWidth="1"/>
    <col min="261" max="261" width="13.54296875" style="2" customWidth="1"/>
    <col min="262" max="262" width="15.7265625" style="2" customWidth="1"/>
    <col min="263" max="263" width="15.54296875" style="2" customWidth="1"/>
    <col min="264" max="513" width="9.1796875" style="2"/>
    <col min="514" max="514" width="37.7265625" style="2" customWidth="1"/>
    <col min="515" max="516" width="14.26953125" style="2" customWidth="1"/>
    <col min="517" max="517" width="13.54296875" style="2" customWidth="1"/>
    <col min="518" max="518" width="15.7265625" style="2" customWidth="1"/>
    <col min="519" max="519" width="15.54296875" style="2" customWidth="1"/>
    <col min="520" max="769" width="9.1796875" style="2"/>
    <col min="770" max="770" width="37.7265625" style="2" customWidth="1"/>
    <col min="771" max="772" width="14.26953125" style="2" customWidth="1"/>
    <col min="773" max="773" width="13.54296875" style="2" customWidth="1"/>
    <col min="774" max="774" width="15.7265625" style="2" customWidth="1"/>
    <col min="775" max="775" width="15.54296875" style="2" customWidth="1"/>
    <col min="776" max="1025" width="9.1796875" style="2"/>
    <col min="1026" max="1026" width="37.7265625" style="2" customWidth="1"/>
    <col min="1027" max="1028" width="14.26953125" style="2" customWidth="1"/>
    <col min="1029" max="1029" width="13.54296875" style="2" customWidth="1"/>
    <col min="1030" max="1030" width="15.7265625" style="2" customWidth="1"/>
    <col min="1031" max="1031" width="15.54296875" style="2" customWidth="1"/>
    <col min="1032" max="1281" width="9.1796875" style="2"/>
    <col min="1282" max="1282" width="37.7265625" style="2" customWidth="1"/>
    <col min="1283" max="1284" width="14.26953125" style="2" customWidth="1"/>
    <col min="1285" max="1285" width="13.54296875" style="2" customWidth="1"/>
    <col min="1286" max="1286" width="15.7265625" style="2" customWidth="1"/>
    <col min="1287" max="1287" width="15.54296875" style="2" customWidth="1"/>
    <col min="1288" max="1537" width="9.1796875" style="2"/>
    <col min="1538" max="1538" width="37.7265625" style="2" customWidth="1"/>
    <col min="1539" max="1540" width="14.26953125" style="2" customWidth="1"/>
    <col min="1541" max="1541" width="13.54296875" style="2" customWidth="1"/>
    <col min="1542" max="1542" width="15.7265625" style="2" customWidth="1"/>
    <col min="1543" max="1543" width="15.54296875" style="2" customWidth="1"/>
    <col min="1544" max="1793" width="9.1796875" style="2"/>
    <col min="1794" max="1794" width="37.7265625" style="2" customWidth="1"/>
    <col min="1795" max="1796" width="14.26953125" style="2" customWidth="1"/>
    <col min="1797" max="1797" width="13.54296875" style="2" customWidth="1"/>
    <col min="1798" max="1798" width="15.7265625" style="2" customWidth="1"/>
    <col min="1799" max="1799" width="15.54296875" style="2" customWidth="1"/>
    <col min="1800" max="2049" width="9.1796875" style="2"/>
    <col min="2050" max="2050" width="37.7265625" style="2" customWidth="1"/>
    <col min="2051" max="2052" width="14.26953125" style="2" customWidth="1"/>
    <col min="2053" max="2053" width="13.54296875" style="2" customWidth="1"/>
    <col min="2054" max="2054" width="15.7265625" style="2" customWidth="1"/>
    <col min="2055" max="2055" width="15.54296875" style="2" customWidth="1"/>
    <col min="2056" max="2305" width="9.1796875" style="2"/>
    <col min="2306" max="2306" width="37.7265625" style="2" customWidth="1"/>
    <col min="2307" max="2308" width="14.26953125" style="2" customWidth="1"/>
    <col min="2309" max="2309" width="13.54296875" style="2" customWidth="1"/>
    <col min="2310" max="2310" width="15.7265625" style="2" customWidth="1"/>
    <col min="2311" max="2311" width="15.54296875" style="2" customWidth="1"/>
    <col min="2312" max="2561" width="9.1796875" style="2"/>
    <col min="2562" max="2562" width="37.7265625" style="2" customWidth="1"/>
    <col min="2563" max="2564" width="14.26953125" style="2" customWidth="1"/>
    <col min="2565" max="2565" width="13.54296875" style="2" customWidth="1"/>
    <col min="2566" max="2566" width="15.7265625" style="2" customWidth="1"/>
    <col min="2567" max="2567" width="15.54296875" style="2" customWidth="1"/>
    <col min="2568" max="2817" width="9.1796875" style="2"/>
    <col min="2818" max="2818" width="37.7265625" style="2" customWidth="1"/>
    <col min="2819" max="2820" width="14.26953125" style="2" customWidth="1"/>
    <col min="2821" max="2821" width="13.54296875" style="2" customWidth="1"/>
    <col min="2822" max="2822" width="15.7265625" style="2" customWidth="1"/>
    <col min="2823" max="2823" width="15.54296875" style="2" customWidth="1"/>
    <col min="2824" max="3073" width="9.1796875" style="2"/>
    <col min="3074" max="3074" width="37.7265625" style="2" customWidth="1"/>
    <col min="3075" max="3076" width="14.26953125" style="2" customWidth="1"/>
    <col min="3077" max="3077" width="13.54296875" style="2" customWidth="1"/>
    <col min="3078" max="3078" width="15.7265625" style="2" customWidth="1"/>
    <col min="3079" max="3079" width="15.54296875" style="2" customWidth="1"/>
    <col min="3080" max="3329" width="9.1796875" style="2"/>
    <col min="3330" max="3330" width="37.7265625" style="2" customWidth="1"/>
    <col min="3331" max="3332" width="14.26953125" style="2" customWidth="1"/>
    <col min="3333" max="3333" width="13.54296875" style="2" customWidth="1"/>
    <col min="3334" max="3334" width="15.7265625" style="2" customWidth="1"/>
    <col min="3335" max="3335" width="15.54296875" style="2" customWidth="1"/>
    <col min="3336" max="3585" width="9.1796875" style="2"/>
    <col min="3586" max="3586" width="37.7265625" style="2" customWidth="1"/>
    <col min="3587" max="3588" width="14.26953125" style="2" customWidth="1"/>
    <col min="3589" max="3589" width="13.54296875" style="2" customWidth="1"/>
    <col min="3590" max="3590" width="15.7265625" style="2" customWidth="1"/>
    <col min="3591" max="3591" width="15.54296875" style="2" customWidth="1"/>
    <col min="3592" max="3841" width="9.1796875" style="2"/>
    <col min="3842" max="3842" width="37.7265625" style="2" customWidth="1"/>
    <col min="3843" max="3844" width="14.26953125" style="2" customWidth="1"/>
    <col min="3845" max="3845" width="13.54296875" style="2" customWidth="1"/>
    <col min="3846" max="3846" width="15.7265625" style="2" customWidth="1"/>
    <col min="3847" max="3847" width="15.54296875" style="2" customWidth="1"/>
    <col min="3848" max="4097" width="9.1796875" style="2"/>
    <col min="4098" max="4098" width="37.7265625" style="2" customWidth="1"/>
    <col min="4099" max="4100" width="14.26953125" style="2" customWidth="1"/>
    <col min="4101" max="4101" width="13.54296875" style="2" customWidth="1"/>
    <col min="4102" max="4102" width="15.7265625" style="2" customWidth="1"/>
    <col min="4103" max="4103" width="15.54296875" style="2" customWidth="1"/>
    <col min="4104" max="4353" width="9.1796875" style="2"/>
    <col min="4354" max="4354" width="37.7265625" style="2" customWidth="1"/>
    <col min="4355" max="4356" width="14.26953125" style="2" customWidth="1"/>
    <col min="4357" max="4357" width="13.54296875" style="2" customWidth="1"/>
    <col min="4358" max="4358" width="15.7265625" style="2" customWidth="1"/>
    <col min="4359" max="4359" width="15.54296875" style="2" customWidth="1"/>
    <col min="4360" max="4609" width="9.1796875" style="2"/>
    <col min="4610" max="4610" width="37.7265625" style="2" customWidth="1"/>
    <col min="4611" max="4612" width="14.26953125" style="2" customWidth="1"/>
    <col min="4613" max="4613" width="13.54296875" style="2" customWidth="1"/>
    <col min="4614" max="4614" width="15.7265625" style="2" customWidth="1"/>
    <col min="4615" max="4615" width="15.54296875" style="2" customWidth="1"/>
    <col min="4616" max="4865" width="9.1796875" style="2"/>
    <col min="4866" max="4866" width="37.7265625" style="2" customWidth="1"/>
    <col min="4867" max="4868" width="14.26953125" style="2" customWidth="1"/>
    <col min="4869" max="4869" width="13.54296875" style="2" customWidth="1"/>
    <col min="4870" max="4870" width="15.7265625" style="2" customWidth="1"/>
    <col min="4871" max="4871" width="15.54296875" style="2" customWidth="1"/>
    <col min="4872" max="5121" width="9.1796875" style="2"/>
    <col min="5122" max="5122" width="37.7265625" style="2" customWidth="1"/>
    <col min="5123" max="5124" width="14.26953125" style="2" customWidth="1"/>
    <col min="5125" max="5125" width="13.54296875" style="2" customWidth="1"/>
    <col min="5126" max="5126" width="15.7265625" style="2" customWidth="1"/>
    <col min="5127" max="5127" width="15.54296875" style="2" customWidth="1"/>
    <col min="5128" max="5377" width="9.1796875" style="2"/>
    <col min="5378" max="5378" width="37.7265625" style="2" customWidth="1"/>
    <col min="5379" max="5380" width="14.26953125" style="2" customWidth="1"/>
    <col min="5381" max="5381" width="13.54296875" style="2" customWidth="1"/>
    <col min="5382" max="5382" width="15.7265625" style="2" customWidth="1"/>
    <col min="5383" max="5383" width="15.54296875" style="2" customWidth="1"/>
    <col min="5384" max="5633" width="9.1796875" style="2"/>
    <col min="5634" max="5634" width="37.7265625" style="2" customWidth="1"/>
    <col min="5635" max="5636" width="14.26953125" style="2" customWidth="1"/>
    <col min="5637" max="5637" width="13.54296875" style="2" customWidth="1"/>
    <col min="5638" max="5638" width="15.7265625" style="2" customWidth="1"/>
    <col min="5639" max="5639" width="15.54296875" style="2" customWidth="1"/>
    <col min="5640" max="5889" width="9.1796875" style="2"/>
    <col min="5890" max="5890" width="37.7265625" style="2" customWidth="1"/>
    <col min="5891" max="5892" width="14.26953125" style="2" customWidth="1"/>
    <col min="5893" max="5893" width="13.54296875" style="2" customWidth="1"/>
    <col min="5894" max="5894" width="15.7265625" style="2" customWidth="1"/>
    <col min="5895" max="5895" width="15.54296875" style="2" customWidth="1"/>
    <col min="5896" max="6145" width="9.1796875" style="2"/>
    <col min="6146" max="6146" width="37.7265625" style="2" customWidth="1"/>
    <col min="6147" max="6148" width="14.26953125" style="2" customWidth="1"/>
    <col min="6149" max="6149" width="13.54296875" style="2" customWidth="1"/>
    <col min="6150" max="6150" width="15.7265625" style="2" customWidth="1"/>
    <col min="6151" max="6151" width="15.54296875" style="2" customWidth="1"/>
    <col min="6152" max="6401" width="9.1796875" style="2"/>
    <col min="6402" max="6402" width="37.7265625" style="2" customWidth="1"/>
    <col min="6403" max="6404" width="14.26953125" style="2" customWidth="1"/>
    <col min="6405" max="6405" width="13.54296875" style="2" customWidth="1"/>
    <col min="6406" max="6406" width="15.7265625" style="2" customWidth="1"/>
    <col min="6407" max="6407" width="15.54296875" style="2" customWidth="1"/>
    <col min="6408" max="6657" width="9.1796875" style="2"/>
    <col min="6658" max="6658" width="37.7265625" style="2" customWidth="1"/>
    <col min="6659" max="6660" width="14.26953125" style="2" customWidth="1"/>
    <col min="6661" max="6661" width="13.54296875" style="2" customWidth="1"/>
    <col min="6662" max="6662" width="15.7265625" style="2" customWidth="1"/>
    <col min="6663" max="6663" width="15.54296875" style="2" customWidth="1"/>
    <col min="6664" max="6913" width="9.1796875" style="2"/>
    <col min="6914" max="6914" width="37.7265625" style="2" customWidth="1"/>
    <col min="6915" max="6916" width="14.26953125" style="2" customWidth="1"/>
    <col min="6917" max="6917" width="13.54296875" style="2" customWidth="1"/>
    <col min="6918" max="6918" width="15.7265625" style="2" customWidth="1"/>
    <col min="6919" max="6919" width="15.54296875" style="2" customWidth="1"/>
    <col min="6920" max="7169" width="9.1796875" style="2"/>
    <col min="7170" max="7170" width="37.7265625" style="2" customWidth="1"/>
    <col min="7171" max="7172" width="14.26953125" style="2" customWidth="1"/>
    <col min="7173" max="7173" width="13.54296875" style="2" customWidth="1"/>
    <col min="7174" max="7174" width="15.7265625" style="2" customWidth="1"/>
    <col min="7175" max="7175" width="15.54296875" style="2" customWidth="1"/>
    <col min="7176" max="7425" width="9.1796875" style="2"/>
    <col min="7426" max="7426" width="37.7265625" style="2" customWidth="1"/>
    <col min="7427" max="7428" width="14.26953125" style="2" customWidth="1"/>
    <col min="7429" max="7429" width="13.54296875" style="2" customWidth="1"/>
    <col min="7430" max="7430" width="15.7265625" style="2" customWidth="1"/>
    <col min="7431" max="7431" width="15.54296875" style="2" customWidth="1"/>
    <col min="7432" max="7681" width="9.1796875" style="2"/>
    <col min="7682" max="7682" width="37.7265625" style="2" customWidth="1"/>
    <col min="7683" max="7684" width="14.26953125" style="2" customWidth="1"/>
    <col min="7685" max="7685" width="13.54296875" style="2" customWidth="1"/>
    <col min="7686" max="7686" width="15.7265625" style="2" customWidth="1"/>
    <col min="7687" max="7687" width="15.54296875" style="2" customWidth="1"/>
    <col min="7688" max="7937" width="9.1796875" style="2"/>
    <col min="7938" max="7938" width="37.7265625" style="2" customWidth="1"/>
    <col min="7939" max="7940" width="14.26953125" style="2" customWidth="1"/>
    <col min="7941" max="7941" width="13.54296875" style="2" customWidth="1"/>
    <col min="7942" max="7942" width="15.7265625" style="2" customWidth="1"/>
    <col min="7943" max="7943" width="15.54296875" style="2" customWidth="1"/>
    <col min="7944" max="8193" width="9.1796875" style="2"/>
    <col min="8194" max="8194" width="37.7265625" style="2" customWidth="1"/>
    <col min="8195" max="8196" width="14.26953125" style="2" customWidth="1"/>
    <col min="8197" max="8197" width="13.54296875" style="2" customWidth="1"/>
    <col min="8198" max="8198" width="15.7265625" style="2" customWidth="1"/>
    <col min="8199" max="8199" width="15.54296875" style="2" customWidth="1"/>
    <col min="8200" max="8449" width="9.1796875" style="2"/>
    <col min="8450" max="8450" width="37.7265625" style="2" customWidth="1"/>
    <col min="8451" max="8452" width="14.26953125" style="2" customWidth="1"/>
    <col min="8453" max="8453" width="13.54296875" style="2" customWidth="1"/>
    <col min="8454" max="8454" width="15.7265625" style="2" customWidth="1"/>
    <col min="8455" max="8455" width="15.54296875" style="2" customWidth="1"/>
    <col min="8456" max="8705" width="9.1796875" style="2"/>
    <col min="8706" max="8706" width="37.7265625" style="2" customWidth="1"/>
    <col min="8707" max="8708" width="14.26953125" style="2" customWidth="1"/>
    <col min="8709" max="8709" width="13.54296875" style="2" customWidth="1"/>
    <col min="8710" max="8710" width="15.7265625" style="2" customWidth="1"/>
    <col min="8711" max="8711" width="15.54296875" style="2" customWidth="1"/>
    <col min="8712" max="8961" width="9.1796875" style="2"/>
    <col min="8962" max="8962" width="37.7265625" style="2" customWidth="1"/>
    <col min="8963" max="8964" width="14.26953125" style="2" customWidth="1"/>
    <col min="8965" max="8965" width="13.54296875" style="2" customWidth="1"/>
    <col min="8966" max="8966" width="15.7265625" style="2" customWidth="1"/>
    <col min="8967" max="8967" width="15.54296875" style="2" customWidth="1"/>
    <col min="8968" max="9217" width="9.1796875" style="2"/>
    <col min="9218" max="9218" width="37.7265625" style="2" customWidth="1"/>
    <col min="9219" max="9220" width="14.26953125" style="2" customWidth="1"/>
    <col min="9221" max="9221" width="13.54296875" style="2" customWidth="1"/>
    <col min="9222" max="9222" width="15.7265625" style="2" customWidth="1"/>
    <col min="9223" max="9223" width="15.54296875" style="2" customWidth="1"/>
    <col min="9224" max="9473" width="9.1796875" style="2"/>
    <col min="9474" max="9474" width="37.7265625" style="2" customWidth="1"/>
    <col min="9475" max="9476" width="14.26953125" style="2" customWidth="1"/>
    <col min="9477" max="9477" width="13.54296875" style="2" customWidth="1"/>
    <col min="9478" max="9478" width="15.7265625" style="2" customWidth="1"/>
    <col min="9479" max="9479" width="15.54296875" style="2" customWidth="1"/>
    <col min="9480" max="9729" width="9.1796875" style="2"/>
    <col min="9730" max="9730" width="37.7265625" style="2" customWidth="1"/>
    <col min="9731" max="9732" width="14.26953125" style="2" customWidth="1"/>
    <col min="9733" max="9733" width="13.54296875" style="2" customWidth="1"/>
    <col min="9734" max="9734" width="15.7265625" style="2" customWidth="1"/>
    <col min="9735" max="9735" width="15.54296875" style="2" customWidth="1"/>
    <col min="9736" max="9985" width="9.1796875" style="2"/>
    <col min="9986" max="9986" width="37.7265625" style="2" customWidth="1"/>
    <col min="9987" max="9988" width="14.26953125" style="2" customWidth="1"/>
    <col min="9989" max="9989" width="13.54296875" style="2" customWidth="1"/>
    <col min="9990" max="9990" width="15.7265625" style="2" customWidth="1"/>
    <col min="9991" max="9991" width="15.54296875" style="2" customWidth="1"/>
    <col min="9992" max="10241" width="9.1796875" style="2"/>
    <col min="10242" max="10242" width="37.7265625" style="2" customWidth="1"/>
    <col min="10243" max="10244" width="14.26953125" style="2" customWidth="1"/>
    <col min="10245" max="10245" width="13.54296875" style="2" customWidth="1"/>
    <col min="10246" max="10246" width="15.7265625" style="2" customWidth="1"/>
    <col min="10247" max="10247" width="15.54296875" style="2" customWidth="1"/>
    <col min="10248" max="10497" width="9.1796875" style="2"/>
    <col min="10498" max="10498" width="37.7265625" style="2" customWidth="1"/>
    <col min="10499" max="10500" width="14.26953125" style="2" customWidth="1"/>
    <col min="10501" max="10501" width="13.54296875" style="2" customWidth="1"/>
    <col min="10502" max="10502" width="15.7265625" style="2" customWidth="1"/>
    <col min="10503" max="10503" width="15.54296875" style="2" customWidth="1"/>
    <col min="10504" max="10753" width="9.1796875" style="2"/>
    <col min="10754" max="10754" width="37.7265625" style="2" customWidth="1"/>
    <col min="10755" max="10756" width="14.26953125" style="2" customWidth="1"/>
    <col min="10757" max="10757" width="13.54296875" style="2" customWidth="1"/>
    <col min="10758" max="10758" width="15.7265625" style="2" customWidth="1"/>
    <col min="10759" max="10759" width="15.54296875" style="2" customWidth="1"/>
    <col min="10760" max="11009" width="9.1796875" style="2"/>
    <col min="11010" max="11010" width="37.7265625" style="2" customWidth="1"/>
    <col min="11011" max="11012" width="14.26953125" style="2" customWidth="1"/>
    <col min="11013" max="11013" width="13.54296875" style="2" customWidth="1"/>
    <col min="11014" max="11014" width="15.7265625" style="2" customWidth="1"/>
    <col min="11015" max="11015" width="15.54296875" style="2" customWidth="1"/>
    <col min="11016" max="11265" width="9.1796875" style="2"/>
    <col min="11266" max="11266" width="37.7265625" style="2" customWidth="1"/>
    <col min="11267" max="11268" width="14.26953125" style="2" customWidth="1"/>
    <col min="11269" max="11269" width="13.54296875" style="2" customWidth="1"/>
    <col min="11270" max="11270" width="15.7265625" style="2" customWidth="1"/>
    <col min="11271" max="11271" width="15.54296875" style="2" customWidth="1"/>
    <col min="11272" max="11521" width="9.1796875" style="2"/>
    <col min="11522" max="11522" width="37.7265625" style="2" customWidth="1"/>
    <col min="11523" max="11524" width="14.26953125" style="2" customWidth="1"/>
    <col min="11525" max="11525" width="13.54296875" style="2" customWidth="1"/>
    <col min="11526" max="11526" width="15.7265625" style="2" customWidth="1"/>
    <col min="11527" max="11527" width="15.54296875" style="2" customWidth="1"/>
    <col min="11528" max="11777" width="9.1796875" style="2"/>
    <col min="11778" max="11778" width="37.7265625" style="2" customWidth="1"/>
    <col min="11779" max="11780" width="14.26953125" style="2" customWidth="1"/>
    <col min="11781" max="11781" width="13.54296875" style="2" customWidth="1"/>
    <col min="11782" max="11782" width="15.7265625" style="2" customWidth="1"/>
    <col min="11783" max="11783" width="15.54296875" style="2" customWidth="1"/>
    <col min="11784" max="12033" width="9.1796875" style="2"/>
    <col min="12034" max="12034" width="37.7265625" style="2" customWidth="1"/>
    <col min="12035" max="12036" width="14.26953125" style="2" customWidth="1"/>
    <col min="12037" max="12037" width="13.54296875" style="2" customWidth="1"/>
    <col min="12038" max="12038" width="15.7265625" style="2" customWidth="1"/>
    <col min="12039" max="12039" width="15.54296875" style="2" customWidth="1"/>
    <col min="12040" max="12289" width="9.1796875" style="2"/>
    <col min="12290" max="12290" width="37.7265625" style="2" customWidth="1"/>
    <col min="12291" max="12292" width="14.26953125" style="2" customWidth="1"/>
    <col min="12293" max="12293" width="13.54296875" style="2" customWidth="1"/>
    <col min="12294" max="12294" width="15.7265625" style="2" customWidth="1"/>
    <col min="12295" max="12295" width="15.54296875" style="2" customWidth="1"/>
    <col min="12296" max="12545" width="9.1796875" style="2"/>
    <col min="12546" max="12546" width="37.7265625" style="2" customWidth="1"/>
    <col min="12547" max="12548" width="14.26953125" style="2" customWidth="1"/>
    <col min="12549" max="12549" width="13.54296875" style="2" customWidth="1"/>
    <col min="12550" max="12550" width="15.7265625" style="2" customWidth="1"/>
    <col min="12551" max="12551" width="15.54296875" style="2" customWidth="1"/>
    <col min="12552" max="12801" width="9.1796875" style="2"/>
    <col min="12802" max="12802" width="37.7265625" style="2" customWidth="1"/>
    <col min="12803" max="12804" width="14.26953125" style="2" customWidth="1"/>
    <col min="12805" max="12805" width="13.54296875" style="2" customWidth="1"/>
    <col min="12806" max="12806" width="15.7265625" style="2" customWidth="1"/>
    <col min="12807" max="12807" width="15.54296875" style="2" customWidth="1"/>
    <col min="12808" max="13057" width="9.1796875" style="2"/>
    <col min="13058" max="13058" width="37.7265625" style="2" customWidth="1"/>
    <col min="13059" max="13060" width="14.26953125" style="2" customWidth="1"/>
    <col min="13061" max="13061" width="13.54296875" style="2" customWidth="1"/>
    <col min="13062" max="13062" width="15.7265625" style="2" customWidth="1"/>
    <col min="13063" max="13063" width="15.54296875" style="2" customWidth="1"/>
    <col min="13064" max="13313" width="9.1796875" style="2"/>
    <col min="13314" max="13314" width="37.7265625" style="2" customWidth="1"/>
    <col min="13315" max="13316" width="14.26953125" style="2" customWidth="1"/>
    <col min="13317" max="13317" width="13.54296875" style="2" customWidth="1"/>
    <col min="13318" max="13318" width="15.7265625" style="2" customWidth="1"/>
    <col min="13319" max="13319" width="15.54296875" style="2" customWidth="1"/>
    <col min="13320" max="13569" width="9.1796875" style="2"/>
    <col min="13570" max="13570" width="37.7265625" style="2" customWidth="1"/>
    <col min="13571" max="13572" width="14.26953125" style="2" customWidth="1"/>
    <col min="13573" max="13573" width="13.54296875" style="2" customWidth="1"/>
    <col min="13574" max="13574" width="15.7265625" style="2" customWidth="1"/>
    <col min="13575" max="13575" width="15.54296875" style="2" customWidth="1"/>
    <col min="13576" max="13825" width="9.1796875" style="2"/>
    <col min="13826" max="13826" width="37.7265625" style="2" customWidth="1"/>
    <col min="13827" max="13828" width="14.26953125" style="2" customWidth="1"/>
    <col min="13829" max="13829" width="13.54296875" style="2" customWidth="1"/>
    <col min="13830" max="13830" width="15.7265625" style="2" customWidth="1"/>
    <col min="13831" max="13831" width="15.54296875" style="2" customWidth="1"/>
    <col min="13832" max="14081" width="9.1796875" style="2"/>
    <col min="14082" max="14082" width="37.7265625" style="2" customWidth="1"/>
    <col min="14083" max="14084" width="14.26953125" style="2" customWidth="1"/>
    <col min="14085" max="14085" width="13.54296875" style="2" customWidth="1"/>
    <col min="14086" max="14086" width="15.7265625" style="2" customWidth="1"/>
    <col min="14087" max="14087" width="15.54296875" style="2" customWidth="1"/>
    <col min="14088" max="14337" width="9.1796875" style="2"/>
    <col min="14338" max="14338" width="37.7265625" style="2" customWidth="1"/>
    <col min="14339" max="14340" width="14.26953125" style="2" customWidth="1"/>
    <col min="14341" max="14341" width="13.54296875" style="2" customWidth="1"/>
    <col min="14342" max="14342" width="15.7265625" style="2" customWidth="1"/>
    <col min="14343" max="14343" width="15.54296875" style="2" customWidth="1"/>
    <col min="14344" max="14593" width="9.1796875" style="2"/>
    <col min="14594" max="14594" width="37.7265625" style="2" customWidth="1"/>
    <col min="14595" max="14596" width="14.26953125" style="2" customWidth="1"/>
    <col min="14597" max="14597" width="13.54296875" style="2" customWidth="1"/>
    <col min="14598" max="14598" width="15.7265625" style="2" customWidth="1"/>
    <col min="14599" max="14599" width="15.54296875" style="2" customWidth="1"/>
    <col min="14600" max="14849" width="9.1796875" style="2"/>
    <col min="14850" max="14850" width="37.7265625" style="2" customWidth="1"/>
    <col min="14851" max="14852" width="14.26953125" style="2" customWidth="1"/>
    <col min="14853" max="14853" width="13.54296875" style="2" customWidth="1"/>
    <col min="14854" max="14854" width="15.7265625" style="2" customWidth="1"/>
    <col min="14855" max="14855" width="15.54296875" style="2" customWidth="1"/>
    <col min="14856" max="15105" width="9.1796875" style="2"/>
    <col min="15106" max="15106" width="37.7265625" style="2" customWidth="1"/>
    <col min="15107" max="15108" width="14.26953125" style="2" customWidth="1"/>
    <col min="15109" max="15109" width="13.54296875" style="2" customWidth="1"/>
    <col min="15110" max="15110" width="15.7265625" style="2" customWidth="1"/>
    <col min="15111" max="15111" width="15.54296875" style="2" customWidth="1"/>
    <col min="15112" max="15361" width="9.1796875" style="2"/>
    <col min="15362" max="15362" width="37.7265625" style="2" customWidth="1"/>
    <col min="15363" max="15364" width="14.26953125" style="2" customWidth="1"/>
    <col min="15365" max="15365" width="13.54296875" style="2" customWidth="1"/>
    <col min="15366" max="15366" width="15.7265625" style="2" customWidth="1"/>
    <col min="15367" max="15367" width="15.54296875" style="2" customWidth="1"/>
    <col min="15368" max="15617" width="9.1796875" style="2"/>
    <col min="15618" max="15618" width="37.7265625" style="2" customWidth="1"/>
    <col min="15619" max="15620" width="14.26953125" style="2" customWidth="1"/>
    <col min="15621" max="15621" width="13.54296875" style="2" customWidth="1"/>
    <col min="15622" max="15622" width="15.7265625" style="2" customWidth="1"/>
    <col min="15623" max="15623" width="15.54296875" style="2" customWidth="1"/>
    <col min="15624" max="15873" width="9.1796875" style="2"/>
    <col min="15874" max="15874" width="37.7265625" style="2" customWidth="1"/>
    <col min="15875" max="15876" width="14.26953125" style="2" customWidth="1"/>
    <col min="15877" max="15877" width="13.54296875" style="2" customWidth="1"/>
    <col min="15878" max="15878" width="15.7265625" style="2" customWidth="1"/>
    <col min="15879" max="15879" width="15.54296875" style="2" customWidth="1"/>
    <col min="15880" max="16129" width="9.1796875" style="2"/>
    <col min="16130" max="16130" width="37.7265625" style="2" customWidth="1"/>
    <col min="16131" max="16132" width="14.26953125" style="2" customWidth="1"/>
    <col min="16133" max="16133" width="13.54296875" style="2" customWidth="1"/>
    <col min="16134" max="16134" width="15.7265625" style="2" customWidth="1"/>
    <col min="16135" max="16135" width="15.54296875" style="2" customWidth="1"/>
    <col min="16136" max="16384" width="9.1796875" style="2"/>
  </cols>
  <sheetData>
    <row r="1" spans="1:7" ht="27" customHeight="1" x14ac:dyDescent="0.35"/>
    <row r="2" spans="1:7" ht="45.75" customHeight="1" x14ac:dyDescent="0.55000000000000004">
      <c r="A2" s="1" t="s">
        <v>36</v>
      </c>
      <c r="B2" s="39"/>
      <c r="D2" s="5"/>
    </row>
    <row r="3" spans="1:7" ht="24" customHeight="1" x14ac:dyDescent="0.35">
      <c r="A3" s="93" t="s">
        <v>0</v>
      </c>
      <c r="B3" s="89"/>
      <c r="C3" s="90" t="s">
        <v>1</v>
      </c>
      <c r="D3" s="90" t="s">
        <v>2</v>
      </c>
      <c r="E3" s="90" t="s">
        <v>3</v>
      </c>
      <c r="F3" s="90" t="s">
        <v>4</v>
      </c>
      <c r="G3" s="90" t="s">
        <v>5</v>
      </c>
    </row>
    <row r="4" spans="1:7" x14ac:dyDescent="0.35">
      <c r="A4" s="36" t="s">
        <v>30</v>
      </c>
      <c r="B4" s="95" t="s">
        <v>69</v>
      </c>
      <c r="C4" s="137">
        <v>350</v>
      </c>
      <c r="D4" s="137">
        <v>511</v>
      </c>
      <c r="E4" s="137">
        <v>56.7</v>
      </c>
      <c r="F4" s="137">
        <v>21.07</v>
      </c>
      <c r="G4" s="137">
        <v>18.13</v>
      </c>
    </row>
    <row r="5" spans="1:7" x14ac:dyDescent="0.35">
      <c r="A5" s="35"/>
      <c r="B5" s="95" t="s">
        <v>61</v>
      </c>
      <c r="C5" s="137">
        <v>15</v>
      </c>
      <c r="D5" s="137">
        <v>111.6</v>
      </c>
      <c r="E5" s="137">
        <v>0.09</v>
      </c>
      <c r="F5" s="137">
        <v>12.3</v>
      </c>
      <c r="G5" s="137">
        <v>0.09</v>
      </c>
    </row>
    <row r="6" spans="1:7" x14ac:dyDescent="0.35">
      <c r="A6" s="35"/>
      <c r="B6" s="95" t="s">
        <v>27</v>
      </c>
      <c r="C6" s="137">
        <v>60</v>
      </c>
      <c r="D6" s="137">
        <v>100.8</v>
      </c>
      <c r="E6" s="137">
        <v>24.54</v>
      </c>
      <c r="F6" s="137">
        <v>0</v>
      </c>
      <c r="G6" s="137">
        <v>0.18</v>
      </c>
    </row>
    <row r="7" spans="1:7" x14ac:dyDescent="0.35">
      <c r="A7" s="35"/>
      <c r="B7" s="95" t="s">
        <v>70</v>
      </c>
      <c r="C7" s="137">
        <v>60</v>
      </c>
      <c r="D7" s="137">
        <v>153.6</v>
      </c>
      <c r="E7" s="137">
        <v>29.1</v>
      </c>
      <c r="F7" s="137">
        <v>1.68</v>
      </c>
      <c r="G7" s="137">
        <v>4.74</v>
      </c>
    </row>
    <row r="8" spans="1:7" x14ac:dyDescent="0.35">
      <c r="A8" s="35"/>
      <c r="B8" s="95" t="s">
        <v>38</v>
      </c>
      <c r="C8" s="137">
        <v>15</v>
      </c>
      <c r="D8" s="137">
        <v>32.4</v>
      </c>
      <c r="E8" s="137">
        <v>0</v>
      </c>
      <c r="F8" s="137">
        <v>2.6549999999999998</v>
      </c>
      <c r="G8" s="137">
        <v>3.15</v>
      </c>
    </row>
    <row r="9" spans="1:7" x14ac:dyDescent="0.35">
      <c r="A9" s="35"/>
      <c r="B9" s="95" t="s">
        <v>43</v>
      </c>
      <c r="C9" s="137">
        <v>15</v>
      </c>
      <c r="D9" s="137">
        <v>1.47</v>
      </c>
      <c r="E9" s="137">
        <v>0.21</v>
      </c>
      <c r="F9" s="137">
        <v>0</v>
      </c>
      <c r="G9" s="137">
        <v>0.105</v>
      </c>
    </row>
    <row r="10" spans="1:7" x14ac:dyDescent="0.35">
      <c r="A10" s="35"/>
      <c r="B10" s="95" t="s">
        <v>71</v>
      </c>
      <c r="C10" s="137">
        <v>250</v>
      </c>
      <c r="D10" s="137">
        <v>144.5</v>
      </c>
      <c r="E10" s="137">
        <v>13.25</v>
      </c>
      <c r="F10" s="137">
        <v>6.5</v>
      </c>
      <c r="G10" s="137">
        <v>8.25</v>
      </c>
    </row>
    <row r="11" spans="1:7" x14ac:dyDescent="0.35">
      <c r="A11" s="35"/>
      <c r="B11" s="95" t="s">
        <v>44</v>
      </c>
      <c r="C11" s="137">
        <v>250</v>
      </c>
      <c r="D11" s="137">
        <v>4.6500000000000004</v>
      </c>
      <c r="E11" s="137">
        <v>0</v>
      </c>
      <c r="F11" s="137">
        <v>0.05</v>
      </c>
      <c r="G11" s="137">
        <v>0.3</v>
      </c>
    </row>
    <row r="12" spans="1:7" ht="16" thickBot="1" x14ac:dyDescent="0.4">
      <c r="A12" s="141"/>
      <c r="B12" s="103" t="s">
        <v>45</v>
      </c>
      <c r="C12" s="142">
        <v>250</v>
      </c>
      <c r="D12" s="142">
        <v>1</v>
      </c>
      <c r="E12" s="142">
        <v>0</v>
      </c>
      <c r="F12" s="142">
        <v>0</v>
      </c>
      <c r="G12" s="142">
        <v>0.25</v>
      </c>
    </row>
    <row r="13" spans="1:7" ht="17.25" customHeight="1" thickTop="1" x14ac:dyDescent="0.35">
      <c r="A13" s="101" t="s">
        <v>6</v>
      </c>
      <c r="B13" s="149" t="s">
        <v>72</v>
      </c>
      <c r="C13" s="150">
        <v>350</v>
      </c>
      <c r="D13" s="150">
        <v>364</v>
      </c>
      <c r="E13" s="150">
        <v>28.63</v>
      </c>
      <c r="F13" s="150">
        <v>20.23</v>
      </c>
      <c r="G13" s="150">
        <v>13.965</v>
      </c>
    </row>
    <row r="14" spans="1:7" x14ac:dyDescent="0.35">
      <c r="A14" s="16"/>
      <c r="B14" s="116" t="s">
        <v>39</v>
      </c>
      <c r="C14" s="140">
        <v>350</v>
      </c>
      <c r="D14" s="32">
        <v>556.5</v>
      </c>
      <c r="E14" s="32">
        <v>68.95</v>
      </c>
      <c r="F14" s="32">
        <v>19.914999999999999</v>
      </c>
      <c r="G14" s="32">
        <v>25.9</v>
      </c>
    </row>
    <row r="15" spans="1:7" x14ac:dyDescent="0.35">
      <c r="A15" s="13"/>
      <c r="B15" s="13" t="s">
        <v>40</v>
      </c>
      <c r="C15" s="14">
        <v>100</v>
      </c>
      <c r="D15" s="14">
        <v>65.5</v>
      </c>
      <c r="E15" s="14">
        <v>7.14</v>
      </c>
      <c r="F15" s="14">
        <v>3.35</v>
      </c>
      <c r="G15" s="14">
        <v>0.38700000000000001</v>
      </c>
    </row>
    <row r="16" spans="1:7" x14ac:dyDescent="0.35">
      <c r="A16" s="13"/>
      <c r="B16" s="13" t="s">
        <v>41</v>
      </c>
      <c r="C16" s="14">
        <v>100</v>
      </c>
      <c r="D16" s="14">
        <v>65</v>
      </c>
      <c r="E16" s="14">
        <v>6.42</v>
      </c>
      <c r="F16" s="14">
        <v>3.52</v>
      </c>
      <c r="G16" s="14">
        <v>0.93200000000000005</v>
      </c>
    </row>
    <row r="17" spans="1:9" x14ac:dyDescent="0.35">
      <c r="A17" s="13"/>
      <c r="B17" s="13" t="s">
        <v>7</v>
      </c>
      <c r="C17" s="14">
        <v>15</v>
      </c>
      <c r="D17" s="14">
        <v>105.75</v>
      </c>
      <c r="E17" s="14">
        <v>0.09</v>
      </c>
      <c r="F17" s="14">
        <v>11.7</v>
      </c>
      <c r="G17" s="14">
        <v>0.03</v>
      </c>
    </row>
    <row r="18" spans="1:9" x14ac:dyDescent="0.35">
      <c r="A18" s="13"/>
      <c r="B18" s="13" t="s">
        <v>8</v>
      </c>
      <c r="C18" s="14">
        <v>15</v>
      </c>
      <c r="D18" s="14">
        <v>91.65</v>
      </c>
      <c r="E18" s="14">
        <v>2.13</v>
      </c>
      <c r="F18" s="14">
        <v>8.0399999999999991</v>
      </c>
      <c r="G18" s="14">
        <v>3.63</v>
      </c>
    </row>
    <row r="19" spans="1:9" x14ac:dyDescent="0.35">
      <c r="A19" s="13"/>
      <c r="B19" s="13" t="s">
        <v>73</v>
      </c>
      <c r="C19" s="14">
        <v>200</v>
      </c>
      <c r="D19" s="14">
        <v>280</v>
      </c>
      <c r="E19" s="14">
        <v>33.4</v>
      </c>
      <c r="F19" s="14">
        <v>12.14</v>
      </c>
      <c r="G19" s="14">
        <v>8.06</v>
      </c>
    </row>
    <row r="20" spans="1:9" x14ac:dyDescent="0.35">
      <c r="A20" s="13"/>
      <c r="B20" s="13" t="s">
        <v>42</v>
      </c>
      <c r="C20" s="21">
        <v>250</v>
      </c>
      <c r="D20" s="14">
        <v>7.35</v>
      </c>
      <c r="E20" s="14">
        <v>1.8174999999999999</v>
      </c>
      <c r="F20" s="14">
        <v>0</v>
      </c>
      <c r="G20" s="14">
        <v>2.2499999999999999E-2</v>
      </c>
    </row>
    <row r="21" spans="1:9" ht="16" thickBot="1" x14ac:dyDescent="0.4">
      <c r="A21" s="135"/>
      <c r="B21" s="135" t="s">
        <v>18</v>
      </c>
      <c r="C21" s="136">
        <v>60</v>
      </c>
      <c r="D21" s="136">
        <v>138</v>
      </c>
      <c r="E21" s="136">
        <v>29.52</v>
      </c>
      <c r="F21" s="136">
        <v>0.996</v>
      </c>
      <c r="G21" s="136">
        <v>4.7279999999999998</v>
      </c>
      <c r="I21" s="6"/>
    </row>
    <row r="22" spans="1:9" ht="16" thickTop="1" x14ac:dyDescent="0.35">
      <c r="A22" s="16" t="s">
        <v>28</v>
      </c>
      <c r="B22" s="100" t="s">
        <v>67</v>
      </c>
      <c r="C22" s="32">
        <v>350</v>
      </c>
      <c r="D22" s="32">
        <v>469</v>
      </c>
      <c r="E22" s="32">
        <v>68.95</v>
      </c>
      <c r="F22" s="32">
        <v>11.935</v>
      </c>
      <c r="G22" s="32">
        <v>20.3</v>
      </c>
      <c r="I22" s="6"/>
    </row>
    <row r="23" spans="1:9" x14ac:dyDescent="0.35">
      <c r="A23" s="13"/>
      <c r="B23" s="22" t="s">
        <v>46</v>
      </c>
      <c r="C23" s="14">
        <v>50</v>
      </c>
      <c r="D23" s="14">
        <v>78</v>
      </c>
      <c r="E23" s="14">
        <v>3.6850000000000001</v>
      </c>
      <c r="F23" s="14">
        <v>6.45</v>
      </c>
      <c r="G23" s="14">
        <v>0.85</v>
      </c>
      <c r="I23" s="6"/>
    </row>
    <row r="24" spans="1:9" x14ac:dyDescent="0.35">
      <c r="A24" s="13"/>
      <c r="B24" s="22" t="s">
        <v>29</v>
      </c>
      <c r="C24" s="14">
        <v>150</v>
      </c>
      <c r="D24" s="14">
        <v>111.6</v>
      </c>
      <c r="E24" s="14">
        <v>11.02</v>
      </c>
      <c r="F24" s="14">
        <v>6.28</v>
      </c>
      <c r="G24" s="14">
        <v>1.32</v>
      </c>
      <c r="I24" s="6"/>
    </row>
    <row r="25" spans="1:9" x14ac:dyDescent="0.35">
      <c r="A25" s="13"/>
      <c r="B25" s="151" t="s">
        <v>68</v>
      </c>
      <c r="C25" s="152">
        <v>200</v>
      </c>
      <c r="D25" s="99">
        <v>236</v>
      </c>
      <c r="E25" s="99">
        <v>36</v>
      </c>
      <c r="F25" s="99">
        <v>5.48</v>
      </c>
      <c r="G25" s="99">
        <v>9.44</v>
      </c>
      <c r="I25" s="6"/>
    </row>
    <row r="26" spans="1:9" x14ac:dyDescent="0.35">
      <c r="A26" s="13"/>
      <c r="B26" s="13" t="s">
        <v>59</v>
      </c>
      <c r="C26" s="14">
        <v>60</v>
      </c>
      <c r="D26" s="14">
        <v>169.8</v>
      </c>
      <c r="E26" s="14">
        <v>39.6</v>
      </c>
      <c r="F26" s="14">
        <v>1.26</v>
      </c>
      <c r="G26" s="14">
        <v>4.2</v>
      </c>
    </row>
    <row r="27" spans="1:9" x14ac:dyDescent="0.35">
      <c r="A27" s="23"/>
      <c r="B27" s="24" t="s">
        <v>9</v>
      </c>
      <c r="C27" s="25"/>
      <c r="D27" s="26">
        <f>SUM(D4:D26)-D13</f>
        <v>3435.17</v>
      </c>
      <c r="E27" s="26">
        <f t="shared" ref="E27:G27" si="0">SUM(E4:E26)-E13</f>
        <v>432.61249999999995</v>
      </c>
      <c r="F27" s="26">
        <f t="shared" si="0"/>
        <v>135.32099999999997</v>
      </c>
      <c r="G27" s="26">
        <f t="shared" si="0"/>
        <v>114.99449999999996</v>
      </c>
    </row>
    <row r="28" spans="1:9" ht="24" customHeight="1" x14ac:dyDescent="0.35">
      <c r="A28" s="93" t="s">
        <v>10</v>
      </c>
      <c r="B28" s="89"/>
      <c r="C28" s="90" t="s">
        <v>1</v>
      </c>
      <c r="D28" s="90" t="s">
        <v>2</v>
      </c>
      <c r="E28" s="90" t="s">
        <v>3</v>
      </c>
      <c r="F28" s="90" t="s">
        <v>4</v>
      </c>
      <c r="G28" s="90" t="s">
        <v>5</v>
      </c>
    </row>
    <row r="29" spans="1:9" x14ac:dyDescent="0.35">
      <c r="A29" s="36" t="s">
        <v>30</v>
      </c>
      <c r="B29" s="95" t="s">
        <v>66</v>
      </c>
      <c r="C29" s="137">
        <v>350</v>
      </c>
      <c r="D29" s="137">
        <v>476</v>
      </c>
      <c r="E29" s="137">
        <v>52.85</v>
      </c>
      <c r="F29" s="137">
        <v>175.535</v>
      </c>
      <c r="G29" s="137">
        <v>22.75</v>
      </c>
    </row>
    <row r="30" spans="1:9" x14ac:dyDescent="0.35">
      <c r="A30" s="35"/>
      <c r="B30" s="95" t="s">
        <v>61</v>
      </c>
      <c r="C30" s="137">
        <v>15</v>
      </c>
      <c r="D30" s="137">
        <v>111.6</v>
      </c>
      <c r="E30" s="137">
        <v>0.09</v>
      </c>
      <c r="F30" s="137">
        <v>12.3</v>
      </c>
      <c r="G30" s="137">
        <v>0.09</v>
      </c>
    </row>
    <row r="31" spans="1:9" x14ac:dyDescent="0.35">
      <c r="A31" s="35"/>
      <c r="B31" s="95" t="s">
        <v>27</v>
      </c>
      <c r="C31" s="137">
        <v>60</v>
      </c>
      <c r="D31" s="137">
        <v>100.8</v>
      </c>
      <c r="E31" s="137">
        <v>24.54</v>
      </c>
      <c r="F31" s="137">
        <v>0</v>
      </c>
      <c r="G31" s="137">
        <v>0.18</v>
      </c>
    </row>
    <row r="32" spans="1:9" x14ac:dyDescent="0.35">
      <c r="A32" s="35"/>
      <c r="B32" s="95" t="s">
        <v>64</v>
      </c>
      <c r="C32" s="137">
        <v>60</v>
      </c>
      <c r="D32" s="137">
        <v>238.8</v>
      </c>
      <c r="E32" s="137">
        <v>42.66</v>
      </c>
      <c r="F32" s="137">
        <v>3.54</v>
      </c>
      <c r="G32" s="137">
        <v>5.88</v>
      </c>
    </row>
    <row r="33" spans="1:15" x14ac:dyDescent="0.35">
      <c r="A33" s="35"/>
      <c r="B33" s="95" t="s">
        <v>74</v>
      </c>
      <c r="C33" s="137">
        <v>200</v>
      </c>
      <c r="D33" s="137">
        <v>162</v>
      </c>
      <c r="E33" s="137">
        <v>9.6</v>
      </c>
      <c r="F33" s="137">
        <v>10</v>
      </c>
      <c r="G33" s="137">
        <v>8.4</v>
      </c>
      <c r="J33" s="15"/>
      <c r="K33" s="6"/>
      <c r="L33" s="6"/>
      <c r="M33" s="6"/>
      <c r="N33" s="6"/>
      <c r="O33" s="6"/>
    </row>
    <row r="34" spans="1:15" x14ac:dyDescent="0.35">
      <c r="A34" s="35"/>
      <c r="B34" s="95" t="s">
        <v>71</v>
      </c>
      <c r="C34" s="137">
        <v>250</v>
      </c>
      <c r="D34" s="137">
        <v>144.5</v>
      </c>
      <c r="E34" s="137">
        <v>13.25</v>
      </c>
      <c r="F34" s="137">
        <v>6.5</v>
      </c>
      <c r="G34" s="137">
        <v>8.25</v>
      </c>
    </row>
    <row r="35" spans="1:15" x14ac:dyDescent="0.35">
      <c r="A35" s="35"/>
      <c r="B35" s="95" t="s">
        <v>44</v>
      </c>
      <c r="C35" s="137">
        <v>250</v>
      </c>
      <c r="D35" s="137">
        <v>4.6500000000000004</v>
      </c>
      <c r="E35" s="137">
        <v>0</v>
      </c>
      <c r="F35" s="137">
        <v>0.05</v>
      </c>
      <c r="G35" s="137">
        <v>0.3</v>
      </c>
    </row>
    <row r="36" spans="1:15" ht="16" thickBot="1" x14ac:dyDescent="0.4">
      <c r="A36" s="141"/>
      <c r="B36" s="103" t="s">
        <v>45</v>
      </c>
      <c r="C36" s="142">
        <v>250</v>
      </c>
      <c r="D36" s="142">
        <v>1</v>
      </c>
      <c r="E36" s="142">
        <v>0</v>
      </c>
      <c r="F36" s="142">
        <v>0</v>
      </c>
      <c r="G36" s="142">
        <v>0.25</v>
      </c>
    </row>
    <row r="37" spans="1:15" ht="16" thickTop="1" x14ac:dyDescent="0.35">
      <c r="A37" s="94" t="s">
        <v>6</v>
      </c>
      <c r="B37" s="153" t="s">
        <v>24</v>
      </c>
      <c r="C37" s="154">
        <v>350</v>
      </c>
      <c r="D37" s="154">
        <v>427</v>
      </c>
      <c r="E37" s="154">
        <v>50.75</v>
      </c>
      <c r="F37" s="154">
        <v>14.77</v>
      </c>
      <c r="G37" s="154">
        <v>21</v>
      </c>
    </row>
    <row r="38" spans="1:15" x14ac:dyDescent="0.35">
      <c r="A38" s="13"/>
      <c r="B38" s="88" t="s">
        <v>35</v>
      </c>
      <c r="C38" s="155">
        <v>200</v>
      </c>
      <c r="D38" s="156">
        <v>199</v>
      </c>
      <c r="E38" s="156">
        <v>8.02</v>
      </c>
      <c r="F38" s="156">
        <v>12.8</v>
      </c>
      <c r="G38" s="156">
        <v>11.58</v>
      </c>
    </row>
    <row r="39" spans="1:15" x14ac:dyDescent="0.35">
      <c r="A39" s="13"/>
      <c r="B39" s="83" t="s">
        <v>65</v>
      </c>
      <c r="C39" s="84">
        <v>200</v>
      </c>
      <c r="D39" s="144">
        <v>360</v>
      </c>
      <c r="E39" s="144">
        <v>68.599999999999994</v>
      </c>
      <c r="F39" s="144">
        <v>2.82</v>
      </c>
      <c r="G39" s="144">
        <v>11.9</v>
      </c>
    </row>
    <row r="40" spans="1:15" x14ac:dyDescent="0.35">
      <c r="A40" s="143"/>
      <c r="B40" s="48" t="s">
        <v>47</v>
      </c>
      <c r="C40" s="133">
        <v>100</v>
      </c>
      <c r="D40" s="80">
        <v>35.5</v>
      </c>
      <c r="E40" s="80">
        <v>4.03</v>
      </c>
      <c r="F40" s="80">
        <v>0.39200000000000002</v>
      </c>
      <c r="G40" s="80">
        <v>2.75</v>
      </c>
    </row>
    <row r="41" spans="1:15" x14ac:dyDescent="0.35">
      <c r="A41" s="143"/>
      <c r="B41" s="48" t="s">
        <v>48</v>
      </c>
      <c r="C41" s="133">
        <v>100</v>
      </c>
      <c r="D41" s="80">
        <v>85.3</v>
      </c>
      <c r="E41" s="80">
        <v>3.5</v>
      </c>
      <c r="F41" s="80">
        <v>0.1</v>
      </c>
      <c r="G41" s="80">
        <v>0.71499999999999997</v>
      </c>
    </row>
    <row r="42" spans="1:15" x14ac:dyDescent="0.35">
      <c r="A42" s="13"/>
      <c r="B42" s="13" t="s">
        <v>7</v>
      </c>
      <c r="C42" s="14">
        <v>15</v>
      </c>
      <c r="D42" s="14">
        <v>105.75</v>
      </c>
      <c r="E42" s="14">
        <v>0.09</v>
      </c>
      <c r="F42" s="14">
        <v>11.7</v>
      </c>
      <c r="G42" s="14">
        <v>0.03</v>
      </c>
    </row>
    <row r="43" spans="1:15" x14ac:dyDescent="0.35">
      <c r="A43" s="30"/>
      <c r="B43" s="13" t="s">
        <v>8</v>
      </c>
      <c r="C43" s="14">
        <v>15</v>
      </c>
      <c r="D43" s="14">
        <v>91.65</v>
      </c>
      <c r="E43" s="14">
        <v>2.13</v>
      </c>
      <c r="F43" s="14">
        <v>8.0399999999999991</v>
      </c>
      <c r="G43" s="14">
        <v>3.63</v>
      </c>
    </row>
    <row r="44" spans="1:15" x14ac:dyDescent="0.35">
      <c r="A44" s="30"/>
      <c r="B44" s="30" t="s">
        <v>90</v>
      </c>
      <c r="C44" s="31">
        <v>40</v>
      </c>
      <c r="D44" s="31">
        <v>168.8</v>
      </c>
      <c r="E44" s="31">
        <v>28.8</v>
      </c>
      <c r="F44" s="31">
        <v>5.2</v>
      </c>
      <c r="G44" s="31">
        <v>1.48</v>
      </c>
    </row>
    <row r="45" spans="1:15" x14ac:dyDescent="0.35">
      <c r="A45" s="30"/>
      <c r="B45" s="13" t="s">
        <v>42</v>
      </c>
      <c r="C45" s="21">
        <v>250</v>
      </c>
      <c r="D45" s="14">
        <v>7.35</v>
      </c>
      <c r="E45" s="14">
        <v>1.8174999999999999</v>
      </c>
      <c r="F45" s="14">
        <v>0</v>
      </c>
      <c r="G45" s="14">
        <v>2.2499999999999999E-2</v>
      </c>
    </row>
    <row r="46" spans="1:15" ht="16" thickBot="1" x14ac:dyDescent="0.4">
      <c r="A46" s="135"/>
      <c r="B46" s="135" t="s">
        <v>18</v>
      </c>
      <c r="C46" s="136">
        <v>60</v>
      </c>
      <c r="D46" s="136">
        <v>138</v>
      </c>
      <c r="E46" s="136">
        <v>29.52</v>
      </c>
      <c r="F46" s="136">
        <v>0.996</v>
      </c>
      <c r="G46" s="136">
        <v>4.7279999999999998</v>
      </c>
    </row>
    <row r="47" spans="1:15" ht="16" thickTop="1" x14ac:dyDescent="0.35">
      <c r="A47" s="16" t="s">
        <v>28</v>
      </c>
      <c r="B47" s="16" t="s">
        <v>75</v>
      </c>
      <c r="C47" s="32">
        <v>150</v>
      </c>
      <c r="D47" s="32">
        <v>306</v>
      </c>
      <c r="E47" s="32">
        <v>11.234999999999999</v>
      </c>
      <c r="F47" s="32">
        <v>21.9</v>
      </c>
      <c r="G47" s="32">
        <v>15.75</v>
      </c>
    </row>
    <row r="48" spans="1:15" x14ac:dyDescent="0.35">
      <c r="A48" s="13"/>
      <c r="B48" s="13" t="s">
        <v>33</v>
      </c>
      <c r="C48" s="14">
        <v>200</v>
      </c>
      <c r="D48" s="14">
        <v>148</v>
      </c>
      <c r="E48" s="14">
        <v>31.6</v>
      </c>
      <c r="F48" s="14">
        <v>0.20399999999999999</v>
      </c>
      <c r="G48" s="14">
        <v>3.88</v>
      </c>
    </row>
    <row r="49" spans="1:7" x14ac:dyDescent="0.35">
      <c r="A49" s="13"/>
      <c r="B49" s="22" t="s">
        <v>29</v>
      </c>
      <c r="C49" s="14">
        <v>150</v>
      </c>
      <c r="D49" s="14">
        <v>111.6</v>
      </c>
      <c r="E49" s="14">
        <v>11.02</v>
      </c>
      <c r="F49" s="14">
        <v>6.28</v>
      </c>
      <c r="G49" s="14">
        <v>1.32</v>
      </c>
    </row>
    <row r="50" spans="1:7" x14ac:dyDescent="0.35">
      <c r="A50" s="13"/>
      <c r="B50" s="13" t="s">
        <v>76</v>
      </c>
      <c r="C50" s="14">
        <v>200</v>
      </c>
      <c r="D50" s="14">
        <v>194.2</v>
      </c>
      <c r="E50" s="14">
        <v>34.799999999999997</v>
      </c>
      <c r="F50" s="14">
        <v>2.84</v>
      </c>
      <c r="G50" s="14">
        <v>5.78</v>
      </c>
    </row>
    <row r="51" spans="1:7" x14ac:dyDescent="0.35">
      <c r="A51" s="13"/>
      <c r="B51" s="13" t="s">
        <v>59</v>
      </c>
      <c r="C51" s="14">
        <v>60</v>
      </c>
      <c r="D51" s="14">
        <v>169.8</v>
      </c>
      <c r="E51" s="14">
        <v>39.6</v>
      </c>
      <c r="F51" s="14">
        <v>1.26</v>
      </c>
      <c r="G51" s="14">
        <v>4.2</v>
      </c>
    </row>
    <row r="52" spans="1:7" x14ac:dyDescent="0.35">
      <c r="A52" s="23"/>
      <c r="B52" s="24" t="s">
        <v>9</v>
      </c>
      <c r="C52" s="25"/>
      <c r="D52" s="26">
        <f>SUM(D29:D51)-D37</f>
        <v>3360.3000000000006</v>
      </c>
      <c r="E52" s="26">
        <f>SUM(E29:E51)-E37</f>
        <v>417.7525</v>
      </c>
      <c r="F52" s="26">
        <f>SUM(F29:F51)-F37</f>
        <v>282.45699999999994</v>
      </c>
      <c r="G52" s="26">
        <f>SUM(G29:G51)-G37</f>
        <v>113.86549999999997</v>
      </c>
    </row>
    <row r="53" spans="1:7" x14ac:dyDescent="0.35">
      <c r="A53" s="17" t="s">
        <v>11</v>
      </c>
      <c r="B53" s="18"/>
      <c r="C53" s="19" t="s">
        <v>1</v>
      </c>
      <c r="D53" s="19" t="s">
        <v>2</v>
      </c>
      <c r="E53" s="19" t="s">
        <v>3</v>
      </c>
      <c r="F53" s="19" t="s">
        <v>4</v>
      </c>
      <c r="G53" s="19" t="s">
        <v>5</v>
      </c>
    </row>
    <row r="54" spans="1:7" x14ac:dyDescent="0.35">
      <c r="A54" s="20" t="s">
        <v>30</v>
      </c>
      <c r="B54" s="82" t="s">
        <v>60</v>
      </c>
      <c r="C54" s="97">
        <v>350</v>
      </c>
      <c r="D54" s="97">
        <v>423.5</v>
      </c>
      <c r="E54" s="97">
        <v>50.05</v>
      </c>
      <c r="F54" s="97">
        <v>14.63</v>
      </c>
      <c r="G54" s="97">
        <v>14.63</v>
      </c>
    </row>
    <row r="55" spans="1:7" x14ac:dyDescent="0.35">
      <c r="A55" s="20"/>
      <c r="B55" s="95" t="s">
        <v>61</v>
      </c>
      <c r="C55" s="137">
        <v>15</v>
      </c>
      <c r="D55" s="137">
        <v>111.6</v>
      </c>
      <c r="E55" s="137">
        <v>0.09</v>
      </c>
      <c r="F55" s="137">
        <v>12.3</v>
      </c>
      <c r="G55" s="137">
        <v>0.09</v>
      </c>
    </row>
    <row r="56" spans="1:7" ht="15" customHeight="1" x14ac:dyDescent="0.35">
      <c r="A56" s="20"/>
      <c r="B56" s="95" t="s">
        <v>27</v>
      </c>
      <c r="C56" s="137">
        <v>60</v>
      </c>
      <c r="D56" s="137">
        <v>100.8</v>
      </c>
      <c r="E56" s="137">
        <v>24.54</v>
      </c>
      <c r="F56" s="137">
        <v>0</v>
      </c>
      <c r="G56" s="137">
        <v>0.18</v>
      </c>
    </row>
    <row r="57" spans="1:7" x14ac:dyDescent="0.35">
      <c r="A57" s="20"/>
      <c r="B57" s="95" t="s">
        <v>59</v>
      </c>
      <c r="C57" s="137">
        <v>60</v>
      </c>
      <c r="D57" s="137">
        <v>141.6</v>
      </c>
      <c r="E57" s="137">
        <v>27.9</v>
      </c>
      <c r="F57" s="137">
        <v>0.72</v>
      </c>
      <c r="G57" s="137">
        <v>3.84</v>
      </c>
    </row>
    <row r="58" spans="1:7" x14ac:dyDescent="0.35">
      <c r="A58" s="20"/>
      <c r="B58" s="95" t="s">
        <v>49</v>
      </c>
      <c r="C58" s="137">
        <v>50</v>
      </c>
      <c r="D58" s="137">
        <v>72</v>
      </c>
      <c r="E58" s="137">
        <v>0.15</v>
      </c>
      <c r="F58" s="137">
        <v>5.12</v>
      </c>
      <c r="G58" s="137">
        <v>6.25</v>
      </c>
    </row>
    <row r="59" spans="1:7" x14ac:dyDescent="0.35">
      <c r="A59" s="93"/>
      <c r="B59" s="95" t="s">
        <v>50</v>
      </c>
      <c r="C59" s="137">
        <v>15</v>
      </c>
      <c r="D59" s="137">
        <v>3.2850000000000001</v>
      </c>
      <c r="E59" s="137">
        <v>0.52500000000000002</v>
      </c>
      <c r="F59" s="137">
        <v>4.4999999999999998E-2</v>
      </c>
      <c r="G59" s="137">
        <v>0.09</v>
      </c>
    </row>
    <row r="60" spans="1:7" x14ac:dyDescent="0.35">
      <c r="A60" s="93"/>
      <c r="B60" s="95" t="s">
        <v>71</v>
      </c>
      <c r="C60" s="137">
        <v>250</v>
      </c>
      <c r="D60" s="137">
        <v>144.5</v>
      </c>
      <c r="E60" s="137">
        <v>13.25</v>
      </c>
      <c r="F60" s="137">
        <v>6.5</v>
      </c>
      <c r="G60" s="137">
        <v>8.25</v>
      </c>
    </row>
    <row r="61" spans="1:7" x14ac:dyDescent="0.35">
      <c r="A61" s="93"/>
      <c r="B61" s="95" t="s">
        <v>44</v>
      </c>
      <c r="C61" s="137">
        <v>250</v>
      </c>
      <c r="D61" s="137">
        <v>4.6500000000000004</v>
      </c>
      <c r="E61" s="137">
        <v>0</v>
      </c>
      <c r="F61" s="137">
        <v>0.05</v>
      </c>
      <c r="G61" s="137">
        <v>0.3</v>
      </c>
    </row>
    <row r="62" spans="1:7" ht="16" thickBot="1" x14ac:dyDescent="0.4">
      <c r="A62" s="102"/>
      <c r="B62" s="103" t="s">
        <v>45</v>
      </c>
      <c r="C62" s="142">
        <v>250</v>
      </c>
      <c r="D62" s="142">
        <v>1</v>
      </c>
      <c r="E62" s="142">
        <v>0</v>
      </c>
      <c r="F62" s="142">
        <v>0</v>
      </c>
      <c r="G62" s="142">
        <v>0.25</v>
      </c>
    </row>
    <row r="63" spans="1:7" ht="16" thickTop="1" x14ac:dyDescent="0.35">
      <c r="A63" s="94" t="s">
        <v>6</v>
      </c>
      <c r="B63" s="157" t="s">
        <v>51</v>
      </c>
      <c r="C63" s="158">
        <v>350</v>
      </c>
      <c r="D63" s="158">
        <v>339.15</v>
      </c>
      <c r="E63" s="158">
        <v>28.98</v>
      </c>
      <c r="F63" s="158">
        <v>18.234999999999999</v>
      </c>
      <c r="G63" s="158">
        <v>11.55</v>
      </c>
    </row>
    <row r="64" spans="1:7" x14ac:dyDescent="0.35">
      <c r="A64" s="94"/>
      <c r="B64" s="161" t="s">
        <v>82</v>
      </c>
      <c r="C64" s="162">
        <v>30</v>
      </c>
      <c r="D64" s="162">
        <v>66.599999999999994</v>
      </c>
      <c r="E64" s="162">
        <v>1.1399999999999999</v>
      </c>
      <c r="F64" s="162">
        <v>6.45</v>
      </c>
      <c r="G64" s="162">
        <v>0.99</v>
      </c>
    </row>
    <row r="65" spans="1:18" x14ac:dyDescent="0.35">
      <c r="A65" s="13"/>
      <c r="B65" s="13" t="s">
        <v>52</v>
      </c>
      <c r="C65" s="14">
        <v>200</v>
      </c>
      <c r="D65" s="38">
        <v>404</v>
      </c>
      <c r="E65" s="38">
        <v>12.98</v>
      </c>
      <c r="F65" s="38">
        <v>32.200000000000003</v>
      </c>
      <c r="G65" s="38">
        <v>15.52</v>
      </c>
    </row>
    <row r="66" spans="1:18" x14ac:dyDescent="0.35">
      <c r="A66" s="13"/>
      <c r="B66" s="13" t="s">
        <v>55</v>
      </c>
      <c r="C66" s="14">
        <v>200</v>
      </c>
      <c r="D66" s="38">
        <v>159.6</v>
      </c>
      <c r="E66" s="38">
        <v>30.2</v>
      </c>
      <c r="F66" s="38">
        <v>1</v>
      </c>
      <c r="G66" s="38">
        <v>5.96</v>
      </c>
    </row>
    <row r="67" spans="1:18" x14ac:dyDescent="0.35">
      <c r="A67" s="13"/>
      <c r="B67" s="13" t="s">
        <v>54</v>
      </c>
      <c r="C67" s="14">
        <v>100</v>
      </c>
      <c r="D67" s="38">
        <v>41.8</v>
      </c>
      <c r="E67" s="38">
        <v>7</v>
      </c>
      <c r="F67" s="38">
        <v>0.19700000000000001</v>
      </c>
      <c r="G67" s="38">
        <v>1.71</v>
      </c>
    </row>
    <row r="68" spans="1:18" x14ac:dyDescent="0.35">
      <c r="A68" s="13"/>
      <c r="B68" s="13" t="s">
        <v>34</v>
      </c>
      <c r="C68" s="14">
        <v>100</v>
      </c>
      <c r="D68" s="14">
        <v>51.3</v>
      </c>
      <c r="E68" s="14">
        <v>4.1399999999999997</v>
      </c>
      <c r="F68" s="14">
        <v>3.19</v>
      </c>
      <c r="G68" s="14">
        <v>0.878</v>
      </c>
    </row>
    <row r="69" spans="1:18" x14ac:dyDescent="0.35">
      <c r="A69" s="13"/>
      <c r="B69" s="13" t="s">
        <v>7</v>
      </c>
      <c r="C69" s="14">
        <v>15</v>
      </c>
      <c r="D69" s="14">
        <v>105.75</v>
      </c>
      <c r="E69" s="14">
        <v>0.09</v>
      </c>
      <c r="F69" s="14">
        <v>11.7</v>
      </c>
      <c r="G69" s="14">
        <v>0.03</v>
      </c>
      <c r="I69" s="8"/>
    </row>
    <row r="70" spans="1:18" x14ac:dyDescent="0.35">
      <c r="A70" s="13"/>
      <c r="B70" s="13" t="s">
        <v>8</v>
      </c>
      <c r="C70" s="14">
        <v>15</v>
      </c>
      <c r="D70" s="14">
        <v>91.65</v>
      </c>
      <c r="E70" s="14">
        <v>2.13</v>
      </c>
      <c r="F70" s="14">
        <v>8.0399999999999991</v>
      </c>
      <c r="G70" s="14">
        <v>3.63</v>
      </c>
      <c r="I70" s="8"/>
    </row>
    <row r="71" spans="1:18" x14ac:dyDescent="0.35">
      <c r="A71" s="134"/>
      <c r="B71" s="134" t="s">
        <v>42</v>
      </c>
      <c r="C71" s="148">
        <v>250</v>
      </c>
      <c r="D71" s="139">
        <v>7.35</v>
      </c>
      <c r="E71" s="139">
        <v>1.8174999999999999</v>
      </c>
      <c r="F71" s="139">
        <v>0</v>
      </c>
      <c r="G71" s="139">
        <v>2.2499999999999999E-2</v>
      </c>
      <c r="I71" s="8"/>
    </row>
    <row r="72" spans="1:18" x14ac:dyDescent="0.35">
      <c r="A72" s="134"/>
      <c r="B72" s="134" t="s">
        <v>18</v>
      </c>
      <c r="C72" s="139">
        <v>60</v>
      </c>
      <c r="D72" s="139">
        <v>138</v>
      </c>
      <c r="E72" s="139">
        <v>29.52</v>
      </c>
      <c r="F72" s="139">
        <v>0.996</v>
      </c>
      <c r="G72" s="139">
        <v>4.7279999999999998</v>
      </c>
      <c r="I72" s="8"/>
    </row>
    <row r="73" spans="1:18" ht="16" thickBot="1" x14ac:dyDescent="0.4">
      <c r="A73" s="145"/>
      <c r="B73" s="145" t="s">
        <v>15</v>
      </c>
      <c r="C73" s="146">
        <v>100</v>
      </c>
      <c r="D73" s="147">
        <v>48.3</v>
      </c>
      <c r="E73" s="147">
        <v>10.9</v>
      </c>
      <c r="F73" s="147">
        <v>0</v>
      </c>
      <c r="G73" s="147">
        <v>0</v>
      </c>
      <c r="I73" s="8"/>
    </row>
    <row r="74" spans="1:18" ht="16" thickTop="1" x14ac:dyDescent="0.35">
      <c r="A74" s="16" t="s">
        <v>28</v>
      </c>
      <c r="B74" s="16" t="s">
        <v>56</v>
      </c>
      <c r="C74" s="32">
        <v>350</v>
      </c>
      <c r="D74" s="32">
        <v>528.5</v>
      </c>
      <c r="E74" s="32">
        <v>50.05</v>
      </c>
      <c r="F74" s="32">
        <v>27.44</v>
      </c>
      <c r="G74" s="32">
        <v>18.655000000000001</v>
      </c>
      <c r="I74" s="8"/>
    </row>
    <row r="75" spans="1:18" x14ac:dyDescent="0.35">
      <c r="A75" s="13"/>
      <c r="B75" s="13" t="s">
        <v>57</v>
      </c>
      <c r="C75" s="14">
        <v>60</v>
      </c>
      <c r="D75" s="73">
        <v>175.2</v>
      </c>
      <c r="E75" s="73">
        <v>27.96</v>
      </c>
      <c r="F75" s="73">
        <v>4.992</v>
      </c>
      <c r="G75" s="73">
        <v>3.8820000000000001</v>
      </c>
    </row>
    <row r="76" spans="1:18" x14ac:dyDescent="0.35">
      <c r="A76" s="13"/>
      <c r="B76" s="22" t="s">
        <v>29</v>
      </c>
      <c r="C76" s="14">
        <v>150</v>
      </c>
      <c r="D76" s="14">
        <v>111.6</v>
      </c>
      <c r="E76" s="14">
        <v>11.02</v>
      </c>
      <c r="F76" s="14">
        <v>6.28</v>
      </c>
      <c r="G76" s="14">
        <v>1.32</v>
      </c>
      <c r="M76" s="129"/>
      <c r="N76" s="138"/>
      <c r="O76" s="138"/>
      <c r="P76" s="138"/>
      <c r="Q76" s="138"/>
      <c r="R76" s="138"/>
    </row>
    <row r="77" spans="1:18" x14ac:dyDescent="0.35">
      <c r="A77" s="13"/>
      <c r="B77" s="22" t="s">
        <v>58</v>
      </c>
      <c r="C77" s="14">
        <v>200</v>
      </c>
      <c r="D77" s="14">
        <v>202</v>
      </c>
      <c r="E77" s="14">
        <v>33.6</v>
      </c>
      <c r="F77" s="14">
        <v>4.88</v>
      </c>
      <c r="G77" s="14">
        <v>4.9400000000000004</v>
      </c>
      <c r="M77" s="129"/>
      <c r="N77" s="138"/>
      <c r="O77" s="138"/>
      <c r="P77" s="138"/>
      <c r="Q77" s="138"/>
      <c r="R77" s="138"/>
    </row>
    <row r="78" spans="1:18" ht="16" thickBot="1" x14ac:dyDescent="0.4">
      <c r="A78" s="135"/>
      <c r="B78" s="135" t="s">
        <v>59</v>
      </c>
      <c r="C78" s="136">
        <v>60</v>
      </c>
      <c r="D78" s="136">
        <v>169.8</v>
      </c>
      <c r="E78" s="136">
        <v>39.6</v>
      </c>
      <c r="F78" s="136">
        <v>1.26</v>
      </c>
      <c r="G78" s="136">
        <v>4.2</v>
      </c>
      <c r="M78" s="129"/>
      <c r="N78" s="138"/>
      <c r="O78" s="138"/>
      <c r="P78" s="138"/>
      <c r="Q78" s="138"/>
      <c r="R78" s="138"/>
    </row>
    <row r="79" spans="1:18" ht="16" thickTop="1" x14ac:dyDescent="0.35">
      <c r="A79" s="164"/>
      <c r="B79" s="122" t="s">
        <v>9</v>
      </c>
      <c r="C79" s="165"/>
      <c r="D79" s="166">
        <f>SUM(D54:D78)-(D63-D64)</f>
        <v>3370.9849999999997</v>
      </c>
      <c r="E79" s="166">
        <f>SUM(E54:E78)-E63</f>
        <v>378.65249999999997</v>
      </c>
      <c r="F79" s="166">
        <f>SUM(F54:F78)-F63</f>
        <v>147.99</v>
      </c>
      <c r="G79" s="166">
        <f>SUM(G54:G78)-G63</f>
        <v>100.34549999999997</v>
      </c>
      <c r="M79" s="129"/>
      <c r="N79" s="138"/>
      <c r="O79" s="138"/>
      <c r="P79" s="138"/>
      <c r="Q79" s="138"/>
      <c r="R79" s="138"/>
    </row>
    <row r="80" spans="1:18" x14ac:dyDescent="0.35">
      <c r="A80" s="17" t="s">
        <v>12</v>
      </c>
      <c r="B80" s="18"/>
      <c r="C80" s="19" t="s">
        <v>1</v>
      </c>
      <c r="D80" s="19" t="s">
        <v>2</v>
      </c>
      <c r="E80" s="19" t="s">
        <v>3</v>
      </c>
      <c r="F80" s="19" t="s">
        <v>4</v>
      </c>
      <c r="G80" s="19" t="s">
        <v>5</v>
      </c>
      <c r="M80" s="129"/>
      <c r="N80" s="138"/>
      <c r="O80" s="138"/>
      <c r="P80" s="138"/>
      <c r="Q80" s="138"/>
      <c r="R80" s="138"/>
    </row>
    <row r="81" spans="1:18" x14ac:dyDescent="0.35">
      <c r="A81" s="20" t="s">
        <v>30</v>
      </c>
      <c r="B81" s="82" t="s">
        <v>77</v>
      </c>
      <c r="C81" s="97">
        <v>350</v>
      </c>
      <c r="D81" s="97">
        <v>322.5</v>
      </c>
      <c r="E81" s="97">
        <v>53.75</v>
      </c>
      <c r="F81" s="97">
        <v>5.85</v>
      </c>
      <c r="G81" s="97">
        <v>12.725</v>
      </c>
      <c r="M81" s="129"/>
      <c r="N81" s="138"/>
      <c r="O81" s="138"/>
      <c r="P81" s="138"/>
      <c r="Q81" s="138"/>
      <c r="R81" s="138"/>
    </row>
    <row r="82" spans="1:18" x14ac:dyDescent="0.35">
      <c r="A82" s="20"/>
      <c r="B82" s="95" t="s">
        <v>61</v>
      </c>
      <c r="C82" s="137">
        <v>15</v>
      </c>
      <c r="D82" s="137">
        <v>111.6</v>
      </c>
      <c r="E82" s="137">
        <v>0.09</v>
      </c>
      <c r="F82" s="137">
        <v>12.3</v>
      </c>
      <c r="G82" s="137">
        <v>0.09</v>
      </c>
      <c r="M82" s="129"/>
      <c r="N82" s="138"/>
      <c r="O82" s="138"/>
      <c r="P82" s="138"/>
      <c r="Q82" s="138"/>
      <c r="R82" s="138"/>
    </row>
    <row r="83" spans="1:18" x14ac:dyDescent="0.35">
      <c r="A83" s="98"/>
      <c r="B83" s="95" t="s">
        <v>27</v>
      </c>
      <c r="C83" s="137">
        <v>60</v>
      </c>
      <c r="D83" s="137">
        <v>100.8</v>
      </c>
      <c r="E83" s="137">
        <v>24.54</v>
      </c>
      <c r="F83" s="137">
        <v>0</v>
      </c>
      <c r="G83" s="137">
        <v>0.18</v>
      </c>
      <c r="M83" s="129"/>
      <c r="N83" s="138"/>
      <c r="O83" s="138"/>
      <c r="P83" s="138"/>
      <c r="Q83" s="138"/>
      <c r="R83" s="138"/>
    </row>
    <row r="84" spans="1:18" x14ac:dyDescent="0.35">
      <c r="A84" s="98"/>
      <c r="B84" s="95" t="s">
        <v>70</v>
      </c>
      <c r="C84" s="137">
        <v>60</v>
      </c>
      <c r="D84" s="137">
        <v>153.6</v>
      </c>
      <c r="E84" s="137">
        <v>29.1</v>
      </c>
      <c r="F84" s="137">
        <v>1.68</v>
      </c>
      <c r="G84" s="137">
        <v>4.74</v>
      </c>
      <c r="M84" s="129"/>
      <c r="N84" s="138"/>
      <c r="O84" s="138"/>
      <c r="P84" s="138"/>
      <c r="Q84" s="138"/>
      <c r="R84" s="138"/>
    </row>
    <row r="85" spans="1:18" x14ac:dyDescent="0.35">
      <c r="A85" s="98"/>
      <c r="B85" s="95" t="s">
        <v>38</v>
      </c>
      <c r="C85" s="137">
        <v>15</v>
      </c>
      <c r="D85" s="137">
        <v>32.4</v>
      </c>
      <c r="E85" s="137">
        <v>0</v>
      </c>
      <c r="F85" s="137">
        <v>2.6549999999999998</v>
      </c>
      <c r="G85" s="137">
        <v>3.15</v>
      </c>
      <c r="M85" s="129"/>
      <c r="N85" s="138"/>
      <c r="O85" s="138"/>
      <c r="P85" s="138"/>
      <c r="Q85" s="138"/>
      <c r="R85" s="138"/>
    </row>
    <row r="86" spans="1:18" x14ac:dyDescent="0.35">
      <c r="A86" s="98"/>
      <c r="B86" s="95" t="s">
        <v>43</v>
      </c>
      <c r="C86" s="137">
        <v>15</v>
      </c>
      <c r="D86" s="137">
        <v>1.47</v>
      </c>
      <c r="E86" s="137">
        <v>0.21</v>
      </c>
      <c r="F86" s="137">
        <v>0</v>
      </c>
      <c r="G86" s="137">
        <v>0.105</v>
      </c>
    </row>
    <row r="87" spans="1:18" x14ac:dyDescent="0.35">
      <c r="A87" s="98"/>
      <c r="B87" s="95" t="s">
        <v>71</v>
      </c>
      <c r="C87" s="137">
        <v>250</v>
      </c>
      <c r="D87" s="137">
        <v>144.5</v>
      </c>
      <c r="E87" s="137">
        <v>13.25</v>
      </c>
      <c r="F87" s="137">
        <v>6.5</v>
      </c>
      <c r="G87" s="137">
        <v>8.25</v>
      </c>
    </row>
    <row r="88" spans="1:18" x14ac:dyDescent="0.35">
      <c r="A88" s="98"/>
      <c r="B88" s="95" t="s">
        <v>44</v>
      </c>
      <c r="C88" s="137">
        <v>250</v>
      </c>
      <c r="D88" s="137">
        <v>4.6500000000000004</v>
      </c>
      <c r="E88" s="137">
        <v>0</v>
      </c>
      <c r="F88" s="137">
        <v>0.05</v>
      </c>
      <c r="G88" s="137">
        <v>0.3</v>
      </c>
    </row>
    <row r="89" spans="1:18" ht="16" thickBot="1" x14ac:dyDescent="0.4">
      <c r="A89" s="106"/>
      <c r="B89" s="103" t="s">
        <v>45</v>
      </c>
      <c r="C89" s="142">
        <v>250</v>
      </c>
      <c r="D89" s="142">
        <v>1</v>
      </c>
      <c r="E89" s="142">
        <v>0</v>
      </c>
      <c r="F89" s="142">
        <v>0</v>
      </c>
      <c r="G89" s="142">
        <v>0.25</v>
      </c>
    </row>
    <row r="90" spans="1:18" ht="16" thickTop="1" x14ac:dyDescent="0.35">
      <c r="A90" s="94" t="s">
        <v>6</v>
      </c>
      <c r="B90" s="159" t="s">
        <v>91</v>
      </c>
      <c r="C90" s="158">
        <v>350</v>
      </c>
      <c r="D90" s="158">
        <v>244.65</v>
      </c>
      <c r="E90" s="158">
        <v>20.265000000000001</v>
      </c>
      <c r="F90" s="158">
        <v>10.57</v>
      </c>
      <c r="G90" s="158">
        <v>16.38</v>
      </c>
    </row>
    <row r="91" spans="1:18" x14ac:dyDescent="0.35">
      <c r="A91" s="20"/>
      <c r="B91" s="22" t="s">
        <v>63</v>
      </c>
      <c r="C91" s="156">
        <v>200</v>
      </c>
      <c r="D91" s="156">
        <v>193.2</v>
      </c>
      <c r="E91" s="156">
        <v>8.8000000000000007</v>
      </c>
      <c r="F91" s="156">
        <v>8.9</v>
      </c>
      <c r="G91" s="156">
        <v>19.02</v>
      </c>
    </row>
    <row r="92" spans="1:18" x14ac:dyDescent="0.35">
      <c r="A92" s="13"/>
      <c r="B92" s="13" t="s">
        <v>33</v>
      </c>
      <c r="C92" s="14">
        <v>200</v>
      </c>
      <c r="D92" s="14">
        <v>148</v>
      </c>
      <c r="E92" s="14">
        <v>31.6</v>
      </c>
      <c r="F92" s="14">
        <v>0.20399999999999999</v>
      </c>
      <c r="G92" s="14">
        <v>3.88</v>
      </c>
    </row>
    <row r="93" spans="1:18" x14ac:dyDescent="0.35">
      <c r="A93" s="13"/>
      <c r="B93" s="13" t="s">
        <v>17</v>
      </c>
      <c r="C93" s="14">
        <v>100</v>
      </c>
      <c r="D93" s="14">
        <v>38.1</v>
      </c>
      <c r="E93" s="14">
        <v>4.6399999999999997</v>
      </c>
      <c r="F93" s="14">
        <v>0.44</v>
      </c>
      <c r="G93" s="14">
        <v>3.28</v>
      </c>
    </row>
    <row r="94" spans="1:18" x14ac:dyDescent="0.35">
      <c r="A94" s="13"/>
      <c r="B94" s="13" t="s">
        <v>62</v>
      </c>
      <c r="C94" s="14">
        <v>100</v>
      </c>
      <c r="D94" s="14">
        <v>48.9</v>
      </c>
      <c r="E94" s="14">
        <v>5.38</v>
      </c>
      <c r="F94" s="14">
        <v>2.13</v>
      </c>
      <c r="G94" s="14">
        <v>0.86399999999999999</v>
      </c>
    </row>
    <row r="95" spans="1:18" x14ac:dyDescent="0.35">
      <c r="A95" s="13"/>
      <c r="B95" s="13" t="s">
        <v>7</v>
      </c>
      <c r="C95" s="14">
        <v>15</v>
      </c>
      <c r="D95" s="14">
        <v>105.75</v>
      </c>
      <c r="E95" s="14">
        <v>0.09</v>
      </c>
      <c r="F95" s="14">
        <v>11.7</v>
      </c>
      <c r="G95" s="14">
        <v>0.03</v>
      </c>
    </row>
    <row r="96" spans="1:18" x14ac:dyDescent="0.35">
      <c r="A96" s="13"/>
      <c r="B96" s="30" t="s">
        <v>8</v>
      </c>
      <c r="C96" s="31">
        <v>15</v>
      </c>
      <c r="D96" s="31">
        <v>91.65</v>
      </c>
      <c r="E96" s="31">
        <v>2.13</v>
      </c>
      <c r="F96" s="31">
        <v>8.0399999999999991</v>
      </c>
      <c r="G96" s="31">
        <v>3.63</v>
      </c>
    </row>
    <row r="97" spans="1:7" x14ac:dyDescent="0.35">
      <c r="A97" s="143"/>
      <c r="B97" s="134" t="s">
        <v>78</v>
      </c>
      <c r="C97" s="139">
        <v>200</v>
      </c>
      <c r="D97" s="139">
        <v>440</v>
      </c>
      <c r="E97" s="139">
        <v>46</v>
      </c>
      <c r="F97" s="139">
        <v>23.8</v>
      </c>
      <c r="G97" s="139">
        <v>9.7799999999999994</v>
      </c>
    </row>
    <row r="98" spans="1:7" x14ac:dyDescent="0.35">
      <c r="A98" s="13"/>
      <c r="B98" s="134" t="s">
        <v>42</v>
      </c>
      <c r="C98" s="148">
        <v>250</v>
      </c>
      <c r="D98" s="139">
        <v>7.35</v>
      </c>
      <c r="E98" s="139">
        <v>1.8174999999999999</v>
      </c>
      <c r="F98" s="139">
        <v>0</v>
      </c>
      <c r="G98" s="139">
        <v>2.2499999999999999E-2</v>
      </c>
    </row>
    <row r="99" spans="1:7" ht="16" thickBot="1" x14ac:dyDescent="0.4">
      <c r="A99" s="135"/>
      <c r="B99" s="135" t="s">
        <v>18</v>
      </c>
      <c r="C99" s="136">
        <v>60</v>
      </c>
      <c r="D99" s="136">
        <v>138</v>
      </c>
      <c r="E99" s="136">
        <v>29.52</v>
      </c>
      <c r="F99" s="136">
        <v>0.996</v>
      </c>
      <c r="G99" s="136">
        <v>4.7279999999999998</v>
      </c>
    </row>
    <row r="100" spans="1:7" ht="16" thickTop="1" x14ac:dyDescent="0.35">
      <c r="A100" s="16" t="s">
        <v>28</v>
      </c>
      <c r="B100" s="91" t="s">
        <v>139</v>
      </c>
      <c r="C100" s="117">
        <v>150</v>
      </c>
      <c r="D100" s="117">
        <v>240</v>
      </c>
      <c r="E100" s="117">
        <v>8.64</v>
      </c>
      <c r="F100" s="117">
        <v>15.15</v>
      </c>
      <c r="G100" s="117">
        <v>17.100000000000001</v>
      </c>
    </row>
    <row r="101" spans="1:7" x14ac:dyDescent="0.35">
      <c r="A101" s="13"/>
      <c r="B101" s="13" t="s">
        <v>55</v>
      </c>
      <c r="C101" s="14">
        <v>200</v>
      </c>
      <c r="D101" s="38">
        <v>159.6</v>
      </c>
      <c r="E101" s="38">
        <v>30.2</v>
      </c>
      <c r="F101" s="38">
        <v>1</v>
      </c>
      <c r="G101" s="38">
        <v>5.96</v>
      </c>
    </row>
    <row r="102" spans="1:7" ht="16.5" customHeight="1" x14ac:dyDescent="0.35">
      <c r="A102" s="13"/>
      <c r="B102" s="22" t="s">
        <v>29</v>
      </c>
      <c r="C102" s="14">
        <v>150</v>
      </c>
      <c r="D102" s="14">
        <v>111.6</v>
      </c>
      <c r="E102" s="14">
        <v>11.02</v>
      </c>
      <c r="F102" s="14">
        <v>6.28</v>
      </c>
      <c r="G102" s="14">
        <v>1.32</v>
      </c>
    </row>
    <row r="103" spans="1:7" x14ac:dyDescent="0.35">
      <c r="A103" s="13"/>
      <c r="B103" s="95" t="s">
        <v>138</v>
      </c>
      <c r="C103" s="137">
        <v>200</v>
      </c>
      <c r="D103" s="137">
        <v>103.6</v>
      </c>
      <c r="E103" s="137">
        <v>15.78</v>
      </c>
      <c r="F103" s="137">
        <v>2.54</v>
      </c>
      <c r="G103" s="137">
        <v>3.6</v>
      </c>
    </row>
    <row r="104" spans="1:7" x14ac:dyDescent="0.35">
      <c r="A104" s="13"/>
      <c r="B104" s="13" t="s">
        <v>59</v>
      </c>
      <c r="C104" s="14">
        <v>60</v>
      </c>
      <c r="D104" s="14">
        <v>169.8</v>
      </c>
      <c r="E104" s="14">
        <v>39.6</v>
      </c>
      <c r="F104" s="14">
        <v>1.26</v>
      </c>
      <c r="G104" s="14">
        <v>4.2</v>
      </c>
    </row>
    <row r="105" spans="1:7" x14ac:dyDescent="0.35">
      <c r="A105" s="27"/>
      <c r="B105" s="24" t="s">
        <v>9</v>
      </c>
      <c r="C105" s="26">
        <f>SUM(C81:C104)-C90</f>
        <v>3165</v>
      </c>
      <c r="D105" s="26">
        <f t="shared" ref="D105:G105" si="1">SUM(D81:D104)-D90</f>
        <v>2868.07</v>
      </c>
      <c r="E105" s="26">
        <f t="shared" si="1"/>
        <v>356.15749999999991</v>
      </c>
      <c r="F105" s="26">
        <f t="shared" si="1"/>
        <v>111.47500000000002</v>
      </c>
      <c r="G105" s="26">
        <f t="shared" si="1"/>
        <v>107.20449999999997</v>
      </c>
    </row>
    <row r="106" spans="1:7" x14ac:dyDescent="0.35">
      <c r="A106" s="17" t="s">
        <v>13</v>
      </c>
      <c r="B106" s="18"/>
      <c r="C106" s="19" t="s">
        <v>1</v>
      </c>
      <c r="D106" s="19" t="s">
        <v>2</v>
      </c>
      <c r="E106" s="19" t="s">
        <v>3</v>
      </c>
      <c r="F106" s="19" t="s">
        <v>4</v>
      </c>
      <c r="G106" s="19" t="s">
        <v>5</v>
      </c>
    </row>
    <row r="107" spans="1:7" x14ac:dyDescent="0.35">
      <c r="A107" s="98" t="s">
        <v>30</v>
      </c>
      <c r="B107" s="95" t="s">
        <v>80</v>
      </c>
      <c r="C107" s="96">
        <v>350</v>
      </c>
      <c r="D107" s="96">
        <v>448</v>
      </c>
      <c r="E107" s="96">
        <v>46.55</v>
      </c>
      <c r="F107" s="96">
        <v>22.82</v>
      </c>
      <c r="G107" s="96">
        <v>13.65</v>
      </c>
    </row>
    <row r="108" spans="1:7" x14ac:dyDescent="0.35">
      <c r="A108" s="98"/>
      <c r="B108" s="95" t="s">
        <v>32</v>
      </c>
      <c r="C108" s="96">
        <v>60</v>
      </c>
      <c r="D108" s="96">
        <v>223.8</v>
      </c>
      <c r="E108" s="96">
        <v>48.12</v>
      </c>
      <c r="F108" s="96">
        <v>0.66</v>
      </c>
      <c r="G108" s="96">
        <v>4.74</v>
      </c>
    </row>
    <row r="109" spans="1:7" x14ac:dyDescent="0.35">
      <c r="A109" s="98"/>
      <c r="B109" s="95" t="s">
        <v>61</v>
      </c>
      <c r="C109" s="137">
        <v>15</v>
      </c>
      <c r="D109" s="137">
        <v>111.6</v>
      </c>
      <c r="E109" s="137">
        <v>0.09</v>
      </c>
      <c r="F109" s="137">
        <v>12.3</v>
      </c>
      <c r="G109" s="137">
        <v>0.09</v>
      </c>
    </row>
    <row r="110" spans="1:7" x14ac:dyDescent="0.35">
      <c r="A110" s="98"/>
      <c r="B110" s="95" t="s">
        <v>27</v>
      </c>
      <c r="C110" s="137">
        <v>60</v>
      </c>
      <c r="D110" s="137">
        <v>100.8</v>
      </c>
      <c r="E110" s="137">
        <v>24.54</v>
      </c>
      <c r="F110" s="137">
        <v>0</v>
      </c>
      <c r="G110" s="137">
        <v>0.18</v>
      </c>
    </row>
    <row r="111" spans="1:7" x14ac:dyDescent="0.35">
      <c r="A111" s="98"/>
      <c r="B111" s="95" t="s">
        <v>59</v>
      </c>
      <c r="C111" s="137">
        <v>60</v>
      </c>
      <c r="D111" s="137">
        <v>141.6</v>
      </c>
      <c r="E111" s="137">
        <v>27.9</v>
      </c>
      <c r="F111" s="137">
        <v>0.72</v>
      </c>
      <c r="G111" s="137">
        <v>3.84</v>
      </c>
    </row>
    <row r="112" spans="1:7" x14ac:dyDescent="0.35">
      <c r="A112" s="98"/>
      <c r="B112" s="95" t="s">
        <v>49</v>
      </c>
      <c r="C112" s="137">
        <v>50</v>
      </c>
      <c r="D112" s="137">
        <v>72</v>
      </c>
      <c r="E112" s="137">
        <v>0.15</v>
      </c>
      <c r="F112" s="137">
        <v>5.12</v>
      </c>
      <c r="G112" s="137">
        <v>6.25</v>
      </c>
    </row>
    <row r="113" spans="1:7" x14ac:dyDescent="0.35">
      <c r="A113" s="98"/>
      <c r="B113" s="95" t="s">
        <v>50</v>
      </c>
      <c r="C113" s="137">
        <v>15</v>
      </c>
      <c r="D113" s="137">
        <v>3.2850000000000001</v>
      </c>
      <c r="E113" s="137">
        <v>0.52500000000000002</v>
      </c>
      <c r="F113" s="137">
        <v>4.4999999999999998E-2</v>
      </c>
      <c r="G113" s="137">
        <v>0.09</v>
      </c>
    </row>
    <row r="114" spans="1:7" x14ac:dyDescent="0.35">
      <c r="A114" s="98"/>
      <c r="B114" s="95" t="s">
        <v>71</v>
      </c>
      <c r="C114" s="137">
        <v>250</v>
      </c>
      <c r="D114" s="137">
        <v>144.5</v>
      </c>
      <c r="E114" s="137">
        <v>13.25</v>
      </c>
      <c r="F114" s="137">
        <v>6.5</v>
      </c>
      <c r="G114" s="137">
        <v>8.25</v>
      </c>
    </row>
    <row r="115" spans="1:7" x14ac:dyDescent="0.35">
      <c r="A115" s="98"/>
      <c r="B115" s="95" t="s">
        <v>44</v>
      </c>
      <c r="C115" s="137">
        <v>250</v>
      </c>
      <c r="D115" s="137">
        <v>4.6500000000000004</v>
      </c>
      <c r="E115" s="137">
        <v>0</v>
      </c>
      <c r="F115" s="137">
        <v>0.05</v>
      </c>
      <c r="G115" s="137">
        <v>0.3</v>
      </c>
    </row>
    <row r="116" spans="1:7" ht="16" thickBot="1" x14ac:dyDescent="0.4">
      <c r="A116" s="160"/>
      <c r="B116" s="103" t="s">
        <v>45</v>
      </c>
      <c r="C116" s="142">
        <v>250</v>
      </c>
      <c r="D116" s="142">
        <v>1</v>
      </c>
      <c r="E116" s="142">
        <v>0</v>
      </c>
      <c r="F116" s="142">
        <v>0</v>
      </c>
      <c r="G116" s="142">
        <v>0.25</v>
      </c>
    </row>
    <row r="117" spans="1:7" ht="16" thickTop="1" x14ac:dyDescent="0.35">
      <c r="A117" s="116" t="s">
        <v>6</v>
      </c>
      <c r="B117" s="149" t="s">
        <v>81</v>
      </c>
      <c r="C117" s="150">
        <v>350</v>
      </c>
      <c r="D117" s="150">
        <v>315</v>
      </c>
      <c r="E117" s="150">
        <v>22.19</v>
      </c>
      <c r="F117" s="150">
        <v>15.96</v>
      </c>
      <c r="G117" s="150">
        <v>17.29</v>
      </c>
    </row>
    <row r="118" spans="1:7" x14ac:dyDescent="0.35">
      <c r="A118" s="134"/>
      <c r="B118" s="161" t="s">
        <v>82</v>
      </c>
      <c r="C118" s="162">
        <v>30</v>
      </c>
      <c r="D118" s="162">
        <v>66.599999999999994</v>
      </c>
      <c r="E118" s="162">
        <v>1.1399999999999999</v>
      </c>
      <c r="F118" s="162">
        <v>6.45</v>
      </c>
      <c r="G118" s="162">
        <v>0.99</v>
      </c>
    </row>
    <row r="119" spans="1:7" x14ac:dyDescent="0.35">
      <c r="A119" s="16"/>
      <c r="B119" s="16" t="s">
        <v>83</v>
      </c>
      <c r="C119" s="32">
        <v>200</v>
      </c>
      <c r="D119" s="32">
        <v>218</v>
      </c>
      <c r="E119" s="32">
        <v>8.1199999999999992</v>
      </c>
      <c r="F119" s="32">
        <v>11.54</v>
      </c>
      <c r="G119" s="32">
        <v>11.54</v>
      </c>
    </row>
    <row r="120" spans="1:7" x14ac:dyDescent="0.35">
      <c r="A120" s="12"/>
      <c r="B120" s="13" t="s">
        <v>33</v>
      </c>
      <c r="C120" s="14">
        <v>200</v>
      </c>
      <c r="D120" s="14">
        <v>148</v>
      </c>
      <c r="E120" s="14">
        <v>31.6</v>
      </c>
      <c r="F120" s="14">
        <v>0.20399999999999999</v>
      </c>
      <c r="G120" s="14">
        <v>3.88</v>
      </c>
    </row>
    <row r="121" spans="1:7" x14ac:dyDescent="0.35">
      <c r="A121" s="12"/>
      <c r="B121" s="13" t="s">
        <v>84</v>
      </c>
      <c r="C121" s="14">
        <v>100</v>
      </c>
      <c r="D121" s="14">
        <v>118</v>
      </c>
      <c r="E121" s="14">
        <v>19.5</v>
      </c>
      <c r="F121" s="14">
        <v>0.71899999999999997</v>
      </c>
      <c r="G121" s="14">
        <v>6.33</v>
      </c>
    </row>
    <row r="122" spans="1:7" x14ac:dyDescent="0.35">
      <c r="A122" s="12"/>
      <c r="B122" s="13" t="s">
        <v>85</v>
      </c>
      <c r="C122" s="14">
        <v>100</v>
      </c>
      <c r="D122" s="14">
        <v>19.399999999999999</v>
      </c>
      <c r="E122" s="14">
        <v>2.67</v>
      </c>
      <c r="F122" s="14">
        <v>0.17499999999999999</v>
      </c>
      <c r="G122" s="14">
        <v>1.1000000000000001</v>
      </c>
    </row>
    <row r="123" spans="1:7" x14ac:dyDescent="0.35">
      <c r="A123" s="12"/>
      <c r="B123" s="13" t="s">
        <v>7</v>
      </c>
      <c r="C123" s="14">
        <v>15</v>
      </c>
      <c r="D123" s="14">
        <v>105.75</v>
      </c>
      <c r="E123" s="14">
        <v>0.09</v>
      </c>
      <c r="F123" s="14">
        <v>11.7</v>
      </c>
      <c r="G123" s="14">
        <v>0.03</v>
      </c>
    </row>
    <row r="124" spans="1:7" x14ac:dyDescent="0.35">
      <c r="A124" s="12"/>
      <c r="B124" s="13" t="s">
        <v>8</v>
      </c>
      <c r="C124" s="14">
        <v>15</v>
      </c>
      <c r="D124" s="14">
        <v>91.65</v>
      </c>
      <c r="E124" s="14">
        <v>2.13</v>
      </c>
      <c r="F124" s="14">
        <v>8.0399999999999991</v>
      </c>
      <c r="G124" s="14">
        <v>3.63</v>
      </c>
    </row>
    <row r="125" spans="1:7" x14ac:dyDescent="0.35">
      <c r="A125" s="12"/>
      <c r="B125" s="13" t="s">
        <v>73</v>
      </c>
      <c r="C125" s="14">
        <v>200</v>
      </c>
      <c r="D125" s="14">
        <v>280</v>
      </c>
      <c r="E125" s="14">
        <v>33.4</v>
      </c>
      <c r="F125" s="14">
        <v>12.14</v>
      </c>
      <c r="G125" s="14">
        <v>8.06</v>
      </c>
    </row>
    <row r="126" spans="1:7" x14ac:dyDescent="0.35">
      <c r="A126" s="13"/>
      <c r="B126" s="13" t="s">
        <v>42</v>
      </c>
      <c r="C126" s="21">
        <v>250</v>
      </c>
      <c r="D126" s="14">
        <v>7.35</v>
      </c>
      <c r="E126" s="14">
        <v>1.8174999999999999</v>
      </c>
      <c r="F126" s="14">
        <v>0</v>
      </c>
      <c r="G126" s="14">
        <v>2.2499999999999999E-2</v>
      </c>
    </row>
    <row r="127" spans="1:7" ht="16" thickBot="1" x14ac:dyDescent="0.4">
      <c r="A127" s="135"/>
      <c r="B127" s="135" t="s">
        <v>18</v>
      </c>
      <c r="C127" s="136">
        <v>60</v>
      </c>
      <c r="D127" s="136">
        <v>138</v>
      </c>
      <c r="E127" s="136">
        <v>29.52</v>
      </c>
      <c r="F127" s="136">
        <v>0.996</v>
      </c>
      <c r="G127" s="136">
        <v>4.7279999999999998</v>
      </c>
    </row>
    <row r="128" spans="1:7" ht="16" thickTop="1" x14ac:dyDescent="0.35">
      <c r="A128" s="116" t="s">
        <v>28</v>
      </c>
      <c r="B128" s="100" t="s">
        <v>86</v>
      </c>
      <c r="C128" s="32">
        <v>350</v>
      </c>
      <c r="D128" s="32">
        <v>420</v>
      </c>
      <c r="E128" s="32">
        <v>57.05</v>
      </c>
      <c r="F128" s="32">
        <v>13.055</v>
      </c>
      <c r="G128" s="32">
        <v>16.87</v>
      </c>
    </row>
    <row r="129" spans="1:7" x14ac:dyDescent="0.35">
      <c r="A129" s="116"/>
      <c r="B129" s="22" t="s">
        <v>87</v>
      </c>
      <c r="C129" s="14">
        <v>100</v>
      </c>
      <c r="D129" s="14">
        <v>94.7</v>
      </c>
      <c r="E129" s="14">
        <v>2.84</v>
      </c>
      <c r="F129" s="14">
        <v>4.0999999999999996</v>
      </c>
      <c r="G129" s="14">
        <v>11.6</v>
      </c>
    </row>
    <row r="130" spans="1:7" x14ac:dyDescent="0.35">
      <c r="A130" s="55"/>
      <c r="B130" s="22" t="s">
        <v>29</v>
      </c>
      <c r="C130" s="14">
        <v>150</v>
      </c>
      <c r="D130" s="14">
        <v>111.6</v>
      </c>
      <c r="E130" s="14">
        <v>11.02</v>
      </c>
      <c r="F130" s="14">
        <v>6.28</v>
      </c>
      <c r="G130" s="14">
        <v>1.32</v>
      </c>
    </row>
    <row r="131" spans="1:7" x14ac:dyDescent="0.35">
      <c r="A131" s="55"/>
      <c r="B131" s="95" t="s">
        <v>71</v>
      </c>
      <c r="C131" s="137">
        <v>250</v>
      </c>
      <c r="D131" s="137">
        <v>144.5</v>
      </c>
      <c r="E131" s="137">
        <v>13.25</v>
      </c>
      <c r="F131" s="137">
        <v>6.5</v>
      </c>
      <c r="G131" s="137">
        <v>8.25</v>
      </c>
    </row>
    <row r="132" spans="1:7" x14ac:dyDescent="0.35">
      <c r="A132" s="55"/>
      <c r="B132" s="13" t="s">
        <v>59</v>
      </c>
      <c r="C132" s="14">
        <v>60</v>
      </c>
      <c r="D132" s="14">
        <v>169.8</v>
      </c>
      <c r="E132" s="14">
        <v>39.6</v>
      </c>
      <c r="F132" s="14">
        <v>1.26</v>
      </c>
      <c r="G132" s="14">
        <v>4.2</v>
      </c>
    </row>
    <row r="133" spans="1:7" x14ac:dyDescent="0.35">
      <c r="A133" s="86"/>
      <c r="B133" s="30" t="s">
        <v>88</v>
      </c>
      <c r="C133" s="14">
        <v>150</v>
      </c>
      <c r="D133" s="38">
        <v>101.25</v>
      </c>
      <c r="E133" s="38">
        <v>22.95</v>
      </c>
      <c r="F133" s="38">
        <v>0.3</v>
      </c>
      <c r="G133" s="38">
        <v>1.2</v>
      </c>
    </row>
    <row r="134" spans="1:7" x14ac:dyDescent="0.35">
      <c r="A134" s="34"/>
      <c r="B134" s="87" t="s">
        <v>9</v>
      </c>
      <c r="C134" s="85"/>
      <c r="D134" s="29">
        <f>SUM(D107:D133)-(D117-D17)</f>
        <v>3591.585</v>
      </c>
      <c r="E134" s="29">
        <f>SUM(E107:E133)</f>
        <v>460.01249999999993</v>
      </c>
      <c r="F134" s="29">
        <f>SUM(F107:F133)</f>
        <v>147.63399999999999</v>
      </c>
      <c r="G134" s="29">
        <f>SUM(G107:G133)</f>
        <v>138.68049999999994</v>
      </c>
    </row>
    <row r="135" spans="1:7" x14ac:dyDescent="0.35">
      <c r="A135" s="7"/>
      <c r="B135" s="9" t="s">
        <v>14</v>
      </c>
      <c r="C135" s="2"/>
      <c r="D135" s="28">
        <f>AVERAGE(D27,D52,D79,D105,D134)</f>
        <v>3325.2220000000002</v>
      </c>
      <c r="E135" s="28">
        <f>AVERAGE(E27,E52,E79,E105,E134)</f>
        <v>409.03749999999991</v>
      </c>
      <c r="F135" s="28">
        <f>AVERAGE(F27,F52,F79,F105,F134)</f>
        <v>164.97539999999998</v>
      </c>
      <c r="G135" s="28">
        <f>AVERAGE(G27,G52,G79,G105,G134)</f>
        <v>115.01809999999996</v>
      </c>
    </row>
    <row r="137" spans="1:7" x14ac:dyDescent="0.35">
      <c r="A137" s="71" t="s">
        <v>89</v>
      </c>
    </row>
    <row r="138" spans="1:7" x14ac:dyDescent="0.35">
      <c r="A138" s="5" t="s">
        <v>179</v>
      </c>
      <c r="C138" s="4"/>
      <c r="G138" s="2"/>
    </row>
    <row r="139" spans="1:7" x14ac:dyDescent="0.35">
      <c r="A139" s="2" t="s">
        <v>53</v>
      </c>
    </row>
  </sheetData>
  <phoneticPr fontId="2" type="noConversion"/>
  <pageMargins left="0.7" right="0.7" top="0.75" bottom="0.75" header="0.3" footer="0.3"/>
  <pageSetup paperSize="9"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42"/>
  <sheetViews>
    <sheetView topLeftCell="A7" zoomScale="80" zoomScaleNormal="80" workbookViewId="0">
      <selection activeCell="B131" sqref="B131"/>
    </sheetView>
  </sheetViews>
  <sheetFormatPr defaultColWidth="9.26953125" defaultRowHeight="15.5" x14ac:dyDescent="0.35"/>
  <cols>
    <col min="1" max="1" width="25" style="40" customWidth="1"/>
    <col min="2" max="2" width="63" style="40" customWidth="1"/>
    <col min="3" max="3" width="12.81640625" style="40" customWidth="1"/>
    <col min="4" max="4" width="13.453125" style="40" bestFit="1" customWidth="1"/>
    <col min="5" max="5" width="14.7265625" style="40" bestFit="1" customWidth="1"/>
    <col min="6" max="6" width="10.1796875" style="40" bestFit="1" customWidth="1"/>
    <col min="7" max="7" width="10" style="40" bestFit="1" customWidth="1"/>
    <col min="8" max="16384" width="9.26953125" style="40"/>
  </cols>
  <sheetData>
    <row r="1" spans="1:11" x14ac:dyDescent="0.35">
      <c r="B1" s="41"/>
    </row>
    <row r="2" spans="1:11" ht="59.25" customHeight="1" x14ac:dyDescent="0.55000000000000004">
      <c r="A2" s="60" t="s">
        <v>37</v>
      </c>
      <c r="B2" s="61"/>
      <c r="C2" s="40" t="s">
        <v>20</v>
      </c>
    </row>
    <row r="3" spans="1:11" s="46" customFormat="1" ht="24" customHeight="1" x14ac:dyDescent="0.35">
      <c r="A3" s="43" t="s">
        <v>0</v>
      </c>
      <c r="B3" s="44"/>
      <c r="C3" s="45" t="s">
        <v>1</v>
      </c>
      <c r="D3" s="45" t="s">
        <v>2</v>
      </c>
      <c r="E3" s="45" t="s">
        <v>3</v>
      </c>
      <c r="F3" s="45" t="s">
        <v>4</v>
      </c>
      <c r="G3" s="45" t="s">
        <v>5</v>
      </c>
    </row>
    <row r="4" spans="1:11" s="46" customFormat="1" x14ac:dyDescent="0.35">
      <c r="A4" s="36" t="s">
        <v>30</v>
      </c>
      <c r="B4" s="95" t="s">
        <v>94</v>
      </c>
      <c r="C4" s="137">
        <v>350</v>
      </c>
      <c r="D4" s="137">
        <v>500.5</v>
      </c>
      <c r="E4" s="137">
        <v>56.35</v>
      </c>
      <c r="F4" s="137">
        <v>20.754999999999999</v>
      </c>
      <c r="G4" s="137">
        <v>7.4850000000000003</v>
      </c>
    </row>
    <row r="5" spans="1:11" s="46" customFormat="1" x14ac:dyDescent="0.35">
      <c r="A5" s="35"/>
      <c r="B5" s="95" t="s">
        <v>61</v>
      </c>
      <c r="C5" s="137">
        <v>15</v>
      </c>
      <c r="D5" s="137">
        <v>111.6</v>
      </c>
      <c r="E5" s="137">
        <v>0.09</v>
      </c>
      <c r="F5" s="137">
        <v>12.3</v>
      </c>
      <c r="G5" s="137">
        <v>0.09</v>
      </c>
    </row>
    <row r="6" spans="1:11" s="46" customFormat="1" x14ac:dyDescent="0.35">
      <c r="A6" s="35"/>
      <c r="B6" s="95" t="s">
        <v>27</v>
      </c>
      <c r="C6" s="137">
        <v>60</v>
      </c>
      <c r="D6" s="137">
        <v>100.8</v>
      </c>
      <c r="E6" s="137">
        <v>24.54</v>
      </c>
      <c r="F6" s="137">
        <v>0</v>
      </c>
      <c r="G6" s="137">
        <v>0.18</v>
      </c>
    </row>
    <row r="7" spans="1:11" x14ac:dyDescent="0.35">
      <c r="A7" s="35"/>
      <c r="B7" s="95" t="s">
        <v>70</v>
      </c>
      <c r="C7" s="137">
        <v>60</v>
      </c>
      <c r="D7" s="137">
        <v>153.6</v>
      </c>
      <c r="E7" s="137">
        <v>29.1</v>
      </c>
      <c r="F7" s="137">
        <v>1.68</v>
      </c>
      <c r="G7" s="137">
        <v>4.74</v>
      </c>
    </row>
    <row r="8" spans="1:11" x14ac:dyDescent="0.35">
      <c r="A8" s="35"/>
      <c r="B8" s="95" t="s">
        <v>38</v>
      </c>
      <c r="C8" s="137">
        <v>15</v>
      </c>
      <c r="D8" s="137">
        <v>32.4</v>
      </c>
      <c r="E8" s="137">
        <v>0</v>
      </c>
      <c r="F8" s="137">
        <v>2.6549999999999998</v>
      </c>
      <c r="G8" s="137">
        <v>3.15</v>
      </c>
    </row>
    <row r="9" spans="1:11" x14ac:dyDescent="0.35">
      <c r="A9" s="35"/>
      <c r="B9" s="95" t="s">
        <v>166</v>
      </c>
      <c r="C9" s="137">
        <v>12</v>
      </c>
      <c r="D9" s="137">
        <v>31.8</v>
      </c>
      <c r="E9" s="137">
        <v>0.12</v>
      </c>
      <c r="F9" s="137">
        <v>1.8240000000000001</v>
      </c>
      <c r="G9" s="137">
        <v>3.72</v>
      </c>
    </row>
    <row r="10" spans="1:11" x14ac:dyDescent="0.35">
      <c r="A10" s="35"/>
      <c r="B10" s="95" t="s">
        <v>43</v>
      </c>
      <c r="C10" s="137">
        <v>15</v>
      </c>
      <c r="D10" s="137">
        <v>1.47</v>
      </c>
      <c r="E10" s="137">
        <v>0.21</v>
      </c>
      <c r="F10" s="137">
        <v>0</v>
      </c>
      <c r="G10" s="137">
        <v>0.105</v>
      </c>
    </row>
    <row r="11" spans="1:11" x14ac:dyDescent="0.35">
      <c r="A11" s="35"/>
      <c r="B11" s="95" t="s">
        <v>71</v>
      </c>
      <c r="C11" s="137">
        <v>250</v>
      </c>
      <c r="D11" s="137">
        <v>144.5</v>
      </c>
      <c r="E11" s="137">
        <v>13.25</v>
      </c>
      <c r="F11" s="137">
        <v>6.5</v>
      </c>
      <c r="G11" s="137">
        <v>8.25</v>
      </c>
      <c r="H11" s="42"/>
      <c r="I11" s="42"/>
      <c r="J11" s="42"/>
      <c r="K11" s="42"/>
    </row>
    <row r="12" spans="1:11" x14ac:dyDescent="0.35">
      <c r="A12" s="35"/>
      <c r="B12" s="95" t="s">
        <v>44</v>
      </c>
      <c r="C12" s="137">
        <v>250</v>
      </c>
      <c r="D12" s="137">
        <v>4.6500000000000004</v>
      </c>
      <c r="E12" s="137">
        <v>0</v>
      </c>
      <c r="F12" s="137">
        <v>0.05</v>
      </c>
      <c r="G12" s="137">
        <v>0.3</v>
      </c>
      <c r="H12" s="42"/>
      <c r="I12" s="42"/>
      <c r="J12" s="42"/>
      <c r="K12" s="42"/>
    </row>
    <row r="13" spans="1:11" ht="16" thickBot="1" x14ac:dyDescent="0.4">
      <c r="A13" s="141"/>
      <c r="B13" s="103" t="s">
        <v>45</v>
      </c>
      <c r="C13" s="142">
        <v>250</v>
      </c>
      <c r="D13" s="142">
        <v>1</v>
      </c>
      <c r="E13" s="142">
        <v>0</v>
      </c>
      <c r="F13" s="142">
        <v>0</v>
      </c>
      <c r="G13" s="142">
        <v>0.25</v>
      </c>
      <c r="H13" s="42"/>
      <c r="I13" s="42"/>
      <c r="J13" s="42"/>
      <c r="K13" s="42"/>
    </row>
    <row r="14" spans="1:11" ht="16" thickTop="1" x14ac:dyDescent="0.35">
      <c r="A14" s="107" t="s">
        <v>6</v>
      </c>
      <c r="B14" s="153" t="s">
        <v>167</v>
      </c>
      <c r="C14" s="154">
        <v>350</v>
      </c>
      <c r="D14" s="154">
        <v>245.07</v>
      </c>
      <c r="E14" s="154">
        <v>25.86</v>
      </c>
      <c r="F14" s="154">
        <v>11.87</v>
      </c>
      <c r="G14" s="154">
        <v>10.15</v>
      </c>
    </row>
    <row r="15" spans="1:11" x14ac:dyDescent="0.35">
      <c r="A15" s="107"/>
      <c r="B15" s="91" t="s">
        <v>168</v>
      </c>
      <c r="C15" s="92">
        <v>200</v>
      </c>
      <c r="D15" s="81">
        <v>141.6</v>
      </c>
      <c r="E15" s="81">
        <v>8.32</v>
      </c>
      <c r="F15" s="81">
        <v>5.84</v>
      </c>
      <c r="G15" s="81">
        <v>12.68</v>
      </c>
    </row>
    <row r="16" spans="1:11" x14ac:dyDescent="0.35">
      <c r="A16" s="48"/>
      <c r="B16" s="58" t="s">
        <v>162</v>
      </c>
      <c r="C16" s="49">
        <v>200</v>
      </c>
      <c r="D16" s="49">
        <v>242</v>
      </c>
      <c r="E16" s="49">
        <v>54.4</v>
      </c>
      <c r="F16" s="49">
        <v>1.44</v>
      </c>
      <c r="G16" s="49">
        <v>8.26</v>
      </c>
    </row>
    <row r="17" spans="1:7" x14ac:dyDescent="0.35">
      <c r="A17" s="48"/>
      <c r="B17" s="58" t="s">
        <v>145</v>
      </c>
      <c r="C17" s="49">
        <v>100</v>
      </c>
      <c r="D17" s="49">
        <v>81.900000000000006</v>
      </c>
      <c r="E17" s="49">
        <v>5.25</v>
      </c>
      <c r="F17" s="49">
        <v>5.38</v>
      </c>
      <c r="G17" s="49">
        <v>1.85</v>
      </c>
    </row>
    <row r="18" spans="1:7" x14ac:dyDescent="0.35">
      <c r="A18" s="48"/>
      <c r="B18" s="88" t="s">
        <v>142</v>
      </c>
      <c r="C18" s="155">
        <v>100</v>
      </c>
      <c r="D18" s="155">
        <v>159</v>
      </c>
      <c r="E18" s="155">
        <v>13.4</v>
      </c>
      <c r="F18" s="155">
        <v>5.66</v>
      </c>
      <c r="G18" s="155">
        <v>7.8</v>
      </c>
    </row>
    <row r="19" spans="1:7" x14ac:dyDescent="0.35">
      <c r="A19" s="48"/>
      <c r="B19" s="13" t="s">
        <v>7</v>
      </c>
      <c r="C19" s="14">
        <v>15</v>
      </c>
      <c r="D19" s="14">
        <v>105.75</v>
      </c>
      <c r="E19" s="14">
        <v>0.09</v>
      </c>
      <c r="F19" s="14">
        <v>11.7</v>
      </c>
      <c r="G19" s="14">
        <v>0.03</v>
      </c>
    </row>
    <row r="20" spans="1:7" x14ac:dyDescent="0.35">
      <c r="A20" s="48"/>
      <c r="B20" s="13" t="s">
        <v>8</v>
      </c>
      <c r="C20" s="14">
        <v>15</v>
      </c>
      <c r="D20" s="14">
        <v>91.65</v>
      </c>
      <c r="E20" s="14">
        <v>2.13</v>
      </c>
      <c r="F20" s="14">
        <v>8.0399999999999991</v>
      </c>
      <c r="G20" s="14">
        <v>3.63</v>
      </c>
    </row>
    <row r="21" spans="1:7" s="46" customFormat="1" x14ac:dyDescent="0.35">
      <c r="A21" s="48"/>
      <c r="B21" s="13" t="s">
        <v>189</v>
      </c>
      <c r="C21" s="14">
        <v>38</v>
      </c>
      <c r="D21" s="14">
        <v>129.58000000000001</v>
      </c>
      <c r="E21" s="14">
        <v>7.6</v>
      </c>
      <c r="F21" s="14">
        <v>9.5</v>
      </c>
      <c r="G21" s="14">
        <v>3.42</v>
      </c>
    </row>
    <row r="22" spans="1:7" s="46" customFormat="1" x14ac:dyDescent="0.35">
      <c r="A22" s="48"/>
      <c r="B22" s="13" t="s">
        <v>42</v>
      </c>
      <c r="C22" s="21">
        <v>250</v>
      </c>
      <c r="D22" s="14">
        <v>7.35</v>
      </c>
      <c r="E22" s="14">
        <v>1.8174999999999999</v>
      </c>
      <c r="F22" s="14">
        <v>0</v>
      </c>
      <c r="G22" s="14">
        <v>2.2499999999999999E-2</v>
      </c>
    </row>
    <row r="23" spans="1:7" s="46" customFormat="1" ht="16" thickBot="1" x14ac:dyDescent="0.4">
      <c r="A23" s="108"/>
      <c r="B23" s="135" t="s">
        <v>18</v>
      </c>
      <c r="C23" s="136">
        <v>60</v>
      </c>
      <c r="D23" s="136">
        <v>138</v>
      </c>
      <c r="E23" s="136">
        <v>29.52</v>
      </c>
      <c r="F23" s="136">
        <v>0.996</v>
      </c>
      <c r="G23" s="136">
        <v>4.7279999999999998</v>
      </c>
    </row>
    <row r="24" spans="1:7" s="46" customFormat="1" ht="16" thickTop="1" x14ac:dyDescent="0.35">
      <c r="A24" s="16" t="s">
        <v>28</v>
      </c>
      <c r="B24" s="100" t="s">
        <v>169</v>
      </c>
      <c r="C24" s="32">
        <v>350</v>
      </c>
      <c r="D24" s="32">
        <v>535.5</v>
      </c>
      <c r="E24" s="32">
        <v>41.65</v>
      </c>
      <c r="F24" s="32">
        <v>23.135000000000002</v>
      </c>
      <c r="G24" s="32">
        <v>32.200000000000003</v>
      </c>
    </row>
    <row r="25" spans="1:7" s="46" customFormat="1" x14ac:dyDescent="0.35">
      <c r="A25" s="13"/>
      <c r="B25" s="22" t="s">
        <v>31</v>
      </c>
      <c r="C25" s="14">
        <v>100</v>
      </c>
      <c r="D25" s="14">
        <v>156</v>
      </c>
      <c r="E25" s="14">
        <v>7.37</v>
      </c>
      <c r="F25" s="14">
        <v>12.9</v>
      </c>
      <c r="G25" s="14">
        <v>1.7</v>
      </c>
    </row>
    <row r="26" spans="1:7" x14ac:dyDescent="0.35">
      <c r="A26" s="13"/>
      <c r="B26" s="22" t="s">
        <v>29</v>
      </c>
      <c r="C26" s="14">
        <v>200</v>
      </c>
      <c r="D26" s="14">
        <v>148.428</v>
      </c>
      <c r="E26" s="14">
        <v>14.656599999999999</v>
      </c>
      <c r="F26" s="14">
        <v>8.3523999999999994</v>
      </c>
      <c r="G26" s="14">
        <v>1.7556</v>
      </c>
    </row>
    <row r="27" spans="1:7" x14ac:dyDescent="0.35">
      <c r="A27" s="13"/>
      <c r="B27" s="13" t="s">
        <v>170</v>
      </c>
      <c r="C27" s="14">
        <v>200</v>
      </c>
      <c r="D27" s="14">
        <v>238</v>
      </c>
      <c r="E27" s="14">
        <v>37</v>
      </c>
      <c r="F27" s="14">
        <v>4.8600000000000003</v>
      </c>
      <c r="G27" s="14">
        <v>7.9</v>
      </c>
    </row>
    <row r="28" spans="1:7" x14ac:dyDescent="0.35">
      <c r="A28" s="13"/>
      <c r="B28" s="13" t="s">
        <v>59</v>
      </c>
      <c r="C28" s="14">
        <v>60</v>
      </c>
      <c r="D28" s="14">
        <v>169.8</v>
      </c>
      <c r="E28" s="14">
        <v>39.6</v>
      </c>
      <c r="F28" s="14">
        <v>1.26</v>
      </c>
      <c r="G28" s="14">
        <v>4.2</v>
      </c>
    </row>
    <row r="29" spans="1:7" x14ac:dyDescent="0.35">
      <c r="A29" s="51"/>
      <c r="B29" s="37" t="s">
        <v>9</v>
      </c>
      <c r="C29" s="52"/>
      <c r="D29" s="53">
        <f>SUM(D4:D28)-D14</f>
        <v>3426.8780000000002</v>
      </c>
      <c r="E29" s="53">
        <f t="shared" ref="E29:G29" si="0">SUM(E4:E28)-E14</f>
        <v>386.46410000000003</v>
      </c>
      <c r="F29" s="53">
        <f t="shared" si="0"/>
        <v>144.82739999999998</v>
      </c>
      <c r="G29" s="53">
        <f t="shared" si="0"/>
        <v>118.4461</v>
      </c>
    </row>
    <row r="30" spans="1:7" x14ac:dyDescent="0.35">
      <c r="A30" s="43" t="s">
        <v>10</v>
      </c>
      <c r="B30" s="44"/>
      <c r="C30" s="45" t="s">
        <v>1</v>
      </c>
      <c r="D30" s="45" t="s">
        <v>2</v>
      </c>
      <c r="E30" s="45" t="s">
        <v>3</v>
      </c>
      <c r="F30" s="45" t="s">
        <v>4</v>
      </c>
      <c r="G30" s="45" t="s">
        <v>5</v>
      </c>
    </row>
    <row r="31" spans="1:7" x14ac:dyDescent="0.35">
      <c r="A31" s="36" t="s">
        <v>30</v>
      </c>
      <c r="B31" s="95" t="s">
        <v>66</v>
      </c>
      <c r="C31" s="137">
        <v>350</v>
      </c>
      <c r="D31" s="137">
        <v>476</v>
      </c>
      <c r="E31" s="137">
        <v>52.85</v>
      </c>
      <c r="F31" s="137">
        <v>175.535</v>
      </c>
      <c r="G31" s="137">
        <v>22.75</v>
      </c>
    </row>
    <row r="32" spans="1:7" x14ac:dyDescent="0.35">
      <c r="A32" s="35"/>
      <c r="B32" s="95" t="s">
        <v>61</v>
      </c>
      <c r="C32" s="137">
        <v>15</v>
      </c>
      <c r="D32" s="137">
        <v>111.6</v>
      </c>
      <c r="E32" s="137">
        <v>0.09</v>
      </c>
      <c r="F32" s="137">
        <v>12.3</v>
      </c>
      <c r="G32" s="137">
        <v>0.09</v>
      </c>
    </row>
    <row r="33" spans="1:20" x14ac:dyDescent="0.35">
      <c r="A33" s="35"/>
      <c r="B33" s="95" t="s">
        <v>27</v>
      </c>
      <c r="C33" s="137">
        <v>60</v>
      </c>
      <c r="D33" s="137">
        <v>100.8</v>
      </c>
      <c r="E33" s="137">
        <v>24.54</v>
      </c>
      <c r="F33" s="137">
        <v>0</v>
      </c>
      <c r="G33" s="137">
        <v>0.18</v>
      </c>
    </row>
    <row r="34" spans="1:20" x14ac:dyDescent="0.35">
      <c r="A34" s="35"/>
      <c r="B34" s="95" t="s">
        <v>64</v>
      </c>
      <c r="C34" s="137">
        <v>60</v>
      </c>
      <c r="D34" s="137">
        <v>238.8</v>
      </c>
      <c r="E34" s="137">
        <v>42.66</v>
      </c>
      <c r="F34" s="137">
        <v>3.54</v>
      </c>
      <c r="G34" s="137">
        <v>5.88</v>
      </c>
    </row>
    <row r="35" spans="1:20" x14ac:dyDescent="0.35">
      <c r="A35" s="35"/>
      <c r="B35" s="95" t="s">
        <v>74</v>
      </c>
      <c r="C35" s="137">
        <v>200</v>
      </c>
      <c r="D35" s="137">
        <v>162</v>
      </c>
      <c r="E35" s="137">
        <v>9.6</v>
      </c>
      <c r="F35" s="137">
        <v>10</v>
      </c>
      <c r="G35" s="137">
        <v>8.4</v>
      </c>
    </row>
    <row r="36" spans="1:20" x14ac:dyDescent="0.35">
      <c r="A36" s="35"/>
      <c r="B36" s="95" t="s">
        <v>71</v>
      </c>
      <c r="C36" s="137">
        <v>250</v>
      </c>
      <c r="D36" s="137">
        <v>144.5</v>
      </c>
      <c r="E36" s="137">
        <v>13.25</v>
      </c>
      <c r="F36" s="137">
        <v>6.5</v>
      </c>
      <c r="G36" s="137">
        <v>8.25</v>
      </c>
      <c r="M36" s="76"/>
      <c r="N36" s="75"/>
      <c r="O36" s="54"/>
      <c r="P36" s="74"/>
      <c r="Q36" s="74"/>
      <c r="R36" s="74"/>
      <c r="S36" s="74"/>
      <c r="T36" s="74"/>
    </row>
    <row r="37" spans="1:20" s="46" customFormat="1" x14ac:dyDescent="0.35">
      <c r="A37" s="35"/>
      <c r="B37" s="95" t="s">
        <v>44</v>
      </c>
      <c r="C37" s="137">
        <v>250</v>
      </c>
      <c r="D37" s="137">
        <v>4.6500000000000004</v>
      </c>
      <c r="E37" s="137">
        <v>0</v>
      </c>
      <c r="F37" s="137">
        <v>0.05</v>
      </c>
      <c r="G37" s="137">
        <v>0.3</v>
      </c>
      <c r="M37" s="76"/>
      <c r="N37" s="75"/>
      <c r="O37" s="15"/>
      <c r="P37" s="6"/>
      <c r="Q37" s="6"/>
      <c r="R37" s="6"/>
      <c r="S37" s="6"/>
      <c r="T37" s="6"/>
    </row>
    <row r="38" spans="1:20" s="46" customFormat="1" ht="16" thickBot="1" x14ac:dyDescent="0.4">
      <c r="A38" s="141"/>
      <c r="B38" s="103" t="s">
        <v>45</v>
      </c>
      <c r="C38" s="142">
        <v>250</v>
      </c>
      <c r="D38" s="142">
        <v>1</v>
      </c>
      <c r="E38" s="142">
        <v>0</v>
      </c>
      <c r="F38" s="142">
        <v>0</v>
      </c>
      <c r="G38" s="142">
        <v>0.25</v>
      </c>
      <c r="M38" s="76"/>
      <c r="N38" s="75"/>
      <c r="O38" s="15"/>
      <c r="P38" s="6"/>
      <c r="Q38" s="6"/>
      <c r="R38" s="6"/>
      <c r="S38" s="6"/>
      <c r="T38" s="6"/>
    </row>
    <row r="39" spans="1:20" ht="16" thickTop="1" x14ac:dyDescent="0.35">
      <c r="A39" s="107" t="s">
        <v>6</v>
      </c>
      <c r="B39" s="153" t="s">
        <v>25</v>
      </c>
      <c r="C39" s="154">
        <v>350</v>
      </c>
      <c r="D39" s="154">
        <v>444.5</v>
      </c>
      <c r="E39" s="154">
        <v>46.2</v>
      </c>
      <c r="F39" s="154">
        <v>10.78</v>
      </c>
      <c r="G39" s="154">
        <v>17.149999999999999</v>
      </c>
      <c r="O39" s="15"/>
      <c r="P39" s="6"/>
      <c r="Q39" s="6"/>
      <c r="R39" s="6"/>
      <c r="S39" s="6"/>
      <c r="T39" s="6"/>
    </row>
    <row r="40" spans="1:20" x14ac:dyDescent="0.35">
      <c r="A40" s="107"/>
      <c r="B40" s="163" t="s">
        <v>92</v>
      </c>
      <c r="C40" s="81">
        <v>200</v>
      </c>
      <c r="D40" s="81">
        <v>355.11</v>
      </c>
      <c r="E40" s="81">
        <v>12.089700000000001</v>
      </c>
      <c r="F40" s="81">
        <v>27.93</v>
      </c>
      <c r="G40" s="81">
        <v>18.952500000000001</v>
      </c>
      <c r="O40" s="15"/>
      <c r="P40" s="167"/>
      <c r="Q40" s="6"/>
      <c r="R40" s="6"/>
      <c r="S40" s="6"/>
      <c r="T40" s="6"/>
    </row>
    <row r="41" spans="1:20" x14ac:dyDescent="0.35">
      <c r="A41" s="107"/>
      <c r="B41" s="13" t="s">
        <v>33</v>
      </c>
      <c r="C41" s="14">
        <v>200</v>
      </c>
      <c r="D41" s="14">
        <v>148</v>
      </c>
      <c r="E41" s="14">
        <v>31.6</v>
      </c>
      <c r="F41" s="14">
        <v>0.20399999999999999</v>
      </c>
      <c r="G41" s="14">
        <v>3.88</v>
      </c>
      <c r="O41" s="15"/>
      <c r="P41" s="6"/>
      <c r="Q41" s="6"/>
      <c r="R41" s="6"/>
      <c r="S41" s="6"/>
      <c r="T41" s="6"/>
    </row>
    <row r="42" spans="1:20" x14ac:dyDescent="0.35">
      <c r="A42" s="107"/>
      <c r="B42" s="163" t="s">
        <v>157</v>
      </c>
      <c r="C42" s="81">
        <v>100</v>
      </c>
      <c r="D42" s="81">
        <v>66.7</v>
      </c>
      <c r="E42" s="81">
        <v>2.06</v>
      </c>
      <c r="F42" s="81">
        <v>0.17</v>
      </c>
      <c r="G42" s="81">
        <v>1.08</v>
      </c>
    </row>
    <row r="43" spans="1:20" x14ac:dyDescent="0.35">
      <c r="A43" s="107"/>
      <c r="B43" s="163" t="s">
        <v>99</v>
      </c>
      <c r="C43" s="81">
        <v>100</v>
      </c>
      <c r="D43" s="38">
        <v>40.799999999999997</v>
      </c>
      <c r="E43" s="38">
        <v>6.9</v>
      </c>
      <c r="F43" s="38">
        <v>0.2</v>
      </c>
      <c r="G43" s="38">
        <v>1.6</v>
      </c>
    </row>
    <row r="44" spans="1:20" x14ac:dyDescent="0.35">
      <c r="A44" s="107"/>
      <c r="B44" s="13" t="s">
        <v>7</v>
      </c>
      <c r="C44" s="14">
        <v>15</v>
      </c>
      <c r="D44" s="14">
        <v>105.75</v>
      </c>
      <c r="E44" s="14">
        <v>0.09</v>
      </c>
      <c r="F44" s="14">
        <v>11.7</v>
      </c>
      <c r="G44" s="14">
        <v>0.03</v>
      </c>
    </row>
    <row r="45" spans="1:20" x14ac:dyDescent="0.35">
      <c r="A45" s="107"/>
      <c r="B45" s="13" t="s">
        <v>8</v>
      </c>
      <c r="C45" s="14">
        <v>15</v>
      </c>
      <c r="D45" s="14">
        <v>91.65</v>
      </c>
      <c r="E45" s="14">
        <v>2.13</v>
      </c>
      <c r="F45" s="14">
        <v>8.0399999999999991</v>
      </c>
      <c r="G45" s="14">
        <v>3.63</v>
      </c>
    </row>
    <row r="46" spans="1:20" x14ac:dyDescent="0.35">
      <c r="A46" s="169"/>
      <c r="B46" s="30" t="s">
        <v>42</v>
      </c>
      <c r="C46" s="168">
        <v>250</v>
      </c>
      <c r="D46" s="31">
        <v>7.35</v>
      </c>
      <c r="E46" s="31">
        <v>1.8174999999999999</v>
      </c>
      <c r="F46" s="31">
        <v>0</v>
      </c>
      <c r="G46" s="31">
        <v>2.2499999999999999E-2</v>
      </c>
      <c r="H46" s="42"/>
      <c r="I46" s="42"/>
      <c r="J46" s="42"/>
    </row>
    <row r="47" spans="1:20" x14ac:dyDescent="0.35">
      <c r="A47" s="55"/>
      <c r="B47" s="134" t="s">
        <v>18</v>
      </c>
      <c r="C47" s="139">
        <v>60</v>
      </c>
      <c r="D47" s="139">
        <v>138</v>
      </c>
      <c r="E47" s="139">
        <v>29.52</v>
      </c>
      <c r="F47" s="139">
        <v>0.996</v>
      </c>
      <c r="G47" s="139">
        <v>4.7279999999999998</v>
      </c>
      <c r="H47" s="42"/>
      <c r="I47" s="42"/>
      <c r="J47" s="42"/>
    </row>
    <row r="48" spans="1:20" ht="16" thickBot="1" x14ac:dyDescent="0.4">
      <c r="A48" s="170"/>
      <c r="B48" s="145" t="s">
        <v>15</v>
      </c>
      <c r="C48" s="146">
        <v>150</v>
      </c>
      <c r="D48" s="147">
        <v>72.45</v>
      </c>
      <c r="E48" s="147">
        <v>16.350000000000001</v>
      </c>
      <c r="F48" s="147">
        <v>0</v>
      </c>
      <c r="G48" s="147">
        <v>0</v>
      </c>
      <c r="H48" s="42"/>
      <c r="I48" s="42"/>
      <c r="J48" s="42"/>
      <c r="K48" s="42"/>
    </row>
    <row r="49" spans="1:7" ht="16" thickTop="1" x14ac:dyDescent="0.35">
      <c r="A49" s="132" t="s">
        <v>28</v>
      </c>
      <c r="B49" s="109" t="s">
        <v>95</v>
      </c>
      <c r="C49" s="110">
        <v>150</v>
      </c>
      <c r="D49" s="110">
        <v>343.5</v>
      </c>
      <c r="E49" s="110">
        <v>10.48</v>
      </c>
      <c r="F49" s="110">
        <v>26.1</v>
      </c>
      <c r="G49" s="110">
        <v>15.9</v>
      </c>
    </row>
    <row r="50" spans="1:7" x14ac:dyDescent="0.35">
      <c r="A50" s="47"/>
      <c r="B50" s="104" t="s">
        <v>96</v>
      </c>
      <c r="C50" s="105">
        <v>100</v>
      </c>
      <c r="D50" s="99">
        <v>139</v>
      </c>
      <c r="E50" s="99">
        <v>3.73</v>
      </c>
      <c r="F50" s="99">
        <v>11.9</v>
      </c>
      <c r="G50" s="99">
        <v>4.1900000000000004</v>
      </c>
    </row>
    <row r="51" spans="1:7" x14ac:dyDescent="0.35">
      <c r="A51" s="47"/>
      <c r="B51" s="58" t="s">
        <v>93</v>
      </c>
      <c r="C51" s="49">
        <v>200</v>
      </c>
      <c r="D51" s="49">
        <v>324</v>
      </c>
      <c r="E51" s="49">
        <v>64.599999999999994</v>
      </c>
      <c r="F51" s="49">
        <v>2.54</v>
      </c>
      <c r="G51" s="49">
        <v>8.52</v>
      </c>
    </row>
    <row r="52" spans="1:7" x14ac:dyDescent="0.35">
      <c r="A52" s="47"/>
      <c r="B52" s="22" t="s">
        <v>29</v>
      </c>
      <c r="C52" s="14">
        <v>200</v>
      </c>
      <c r="D52" s="14">
        <v>148.428</v>
      </c>
      <c r="E52" s="14">
        <v>14.656599999999999</v>
      </c>
      <c r="F52" s="14">
        <v>8.3523999999999994</v>
      </c>
      <c r="G52" s="14">
        <v>1.7556</v>
      </c>
    </row>
    <row r="53" spans="1:7" x14ac:dyDescent="0.35">
      <c r="A53" s="47"/>
      <c r="B53" s="95" t="s">
        <v>71</v>
      </c>
      <c r="C53" s="137">
        <v>250</v>
      </c>
      <c r="D53" s="137">
        <v>144.5</v>
      </c>
      <c r="E53" s="137">
        <v>13.25</v>
      </c>
      <c r="F53" s="137">
        <v>6.5</v>
      </c>
      <c r="G53" s="137">
        <v>8.25</v>
      </c>
    </row>
    <row r="54" spans="1:7" x14ac:dyDescent="0.35">
      <c r="A54" s="47"/>
      <c r="B54" s="13" t="s">
        <v>59</v>
      </c>
      <c r="C54" s="14">
        <v>60</v>
      </c>
      <c r="D54" s="14">
        <v>169.8</v>
      </c>
      <c r="E54" s="14">
        <v>39.6</v>
      </c>
      <c r="F54" s="14">
        <v>1.26</v>
      </c>
      <c r="G54" s="14">
        <v>4.2</v>
      </c>
    </row>
    <row r="55" spans="1:7" x14ac:dyDescent="0.35">
      <c r="A55" s="113"/>
      <c r="B55" s="122" t="s">
        <v>9</v>
      </c>
      <c r="C55" s="123"/>
      <c r="D55" s="124">
        <f>SUM(D31:D54)-D39</f>
        <v>3534.3879999999999</v>
      </c>
      <c r="E55" s="124">
        <f t="shared" ref="E55:G55" si="1">SUM(E31:E54)-E39</f>
        <v>391.86380000000014</v>
      </c>
      <c r="F55" s="124">
        <f t="shared" si="1"/>
        <v>313.81740000000002</v>
      </c>
      <c r="G55" s="124">
        <f t="shared" si="1"/>
        <v>122.83859999999996</v>
      </c>
    </row>
    <row r="56" spans="1:7" x14ac:dyDescent="0.35">
      <c r="A56" s="112" t="s">
        <v>11</v>
      </c>
      <c r="B56" s="66"/>
      <c r="C56" s="111" t="s">
        <v>1</v>
      </c>
      <c r="D56" s="111" t="s">
        <v>2</v>
      </c>
      <c r="E56" s="111" t="s">
        <v>3</v>
      </c>
      <c r="F56" s="111" t="s">
        <v>4</v>
      </c>
      <c r="G56" s="111" t="s">
        <v>5</v>
      </c>
    </row>
    <row r="57" spans="1:7" ht="14.25" customHeight="1" x14ac:dyDescent="0.35">
      <c r="A57" s="20" t="s">
        <v>30</v>
      </c>
      <c r="B57" s="82" t="s">
        <v>97</v>
      </c>
      <c r="C57" s="97">
        <v>350</v>
      </c>
      <c r="D57" s="97">
        <v>437.5</v>
      </c>
      <c r="E57" s="97">
        <v>58.1</v>
      </c>
      <c r="F57" s="97">
        <v>17.64</v>
      </c>
      <c r="G57" s="97">
        <v>10.395</v>
      </c>
    </row>
    <row r="58" spans="1:7" ht="14.25" customHeight="1" x14ac:dyDescent="0.35">
      <c r="A58" s="20"/>
      <c r="B58" s="95" t="s">
        <v>61</v>
      </c>
      <c r="C58" s="137">
        <v>15</v>
      </c>
      <c r="D58" s="137">
        <v>111.6</v>
      </c>
      <c r="E58" s="137">
        <v>0.09</v>
      </c>
      <c r="F58" s="137">
        <v>12.3</v>
      </c>
      <c r="G58" s="137">
        <v>0.09</v>
      </c>
    </row>
    <row r="59" spans="1:7" ht="14.25" customHeight="1" x14ac:dyDescent="0.35">
      <c r="A59" s="20"/>
      <c r="B59" s="95" t="s">
        <v>27</v>
      </c>
      <c r="C59" s="137">
        <v>60</v>
      </c>
      <c r="D59" s="137">
        <v>100.8</v>
      </c>
      <c r="E59" s="137">
        <v>24.54</v>
      </c>
      <c r="F59" s="137">
        <v>0</v>
      </c>
      <c r="G59" s="137">
        <v>0.18</v>
      </c>
    </row>
    <row r="60" spans="1:7" ht="14.25" customHeight="1" x14ac:dyDescent="0.35">
      <c r="A60" s="20"/>
      <c r="B60" s="95" t="s">
        <v>59</v>
      </c>
      <c r="C60" s="137">
        <v>60</v>
      </c>
      <c r="D60" s="137">
        <v>141.6</v>
      </c>
      <c r="E60" s="137">
        <v>27.9</v>
      </c>
      <c r="F60" s="137">
        <v>0.72</v>
      </c>
      <c r="G60" s="137">
        <v>3.84</v>
      </c>
    </row>
    <row r="61" spans="1:7" ht="14.25" customHeight="1" x14ac:dyDescent="0.35">
      <c r="A61" s="20"/>
      <c r="B61" s="95" t="s">
        <v>49</v>
      </c>
      <c r="C61" s="137">
        <v>50</v>
      </c>
      <c r="D61" s="137">
        <v>72</v>
      </c>
      <c r="E61" s="137">
        <v>0.15</v>
      </c>
      <c r="F61" s="137">
        <v>5.12</v>
      </c>
      <c r="G61" s="137">
        <v>6.25</v>
      </c>
    </row>
    <row r="62" spans="1:7" ht="14.25" customHeight="1" x14ac:dyDescent="0.35">
      <c r="A62" s="93"/>
      <c r="B62" s="95" t="s">
        <v>50</v>
      </c>
      <c r="C62" s="137">
        <v>15</v>
      </c>
      <c r="D62" s="137">
        <v>3.2850000000000001</v>
      </c>
      <c r="E62" s="137">
        <v>0.52500000000000002</v>
      </c>
      <c r="F62" s="137">
        <v>4.4999999999999998E-2</v>
      </c>
      <c r="G62" s="137">
        <v>0.09</v>
      </c>
    </row>
    <row r="63" spans="1:7" ht="14.25" customHeight="1" x14ac:dyDescent="0.35">
      <c r="A63" s="93"/>
      <c r="B63" s="95" t="s">
        <v>71</v>
      </c>
      <c r="C63" s="137">
        <v>250</v>
      </c>
      <c r="D63" s="137">
        <v>144.5</v>
      </c>
      <c r="E63" s="137">
        <v>13.25</v>
      </c>
      <c r="F63" s="137">
        <v>6.5</v>
      </c>
      <c r="G63" s="137">
        <v>8.25</v>
      </c>
    </row>
    <row r="64" spans="1:7" ht="14.25" customHeight="1" x14ac:dyDescent="0.35">
      <c r="A64" s="93"/>
      <c r="B64" s="95" t="s">
        <v>44</v>
      </c>
      <c r="C64" s="137">
        <v>250</v>
      </c>
      <c r="D64" s="137">
        <v>4.6500000000000004</v>
      </c>
      <c r="E64" s="137">
        <v>0</v>
      </c>
      <c r="F64" s="137">
        <v>0.05</v>
      </c>
      <c r="G64" s="137">
        <v>0.3</v>
      </c>
    </row>
    <row r="65" spans="1:19" ht="14.25" customHeight="1" thickBot="1" x14ac:dyDescent="0.4">
      <c r="A65" s="102"/>
      <c r="B65" s="103" t="s">
        <v>45</v>
      </c>
      <c r="C65" s="142">
        <v>250</v>
      </c>
      <c r="D65" s="142">
        <v>1</v>
      </c>
      <c r="E65" s="142">
        <v>0</v>
      </c>
      <c r="F65" s="142">
        <v>0</v>
      </c>
      <c r="G65" s="142">
        <v>0.25</v>
      </c>
    </row>
    <row r="66" spans="1:19" s="46" customFormat="1" ht="16" thickTop="1" x14ac:dyDescent="0.35">
      <c r="A66" s="107" t="s">
        <v>6</v>
      </c>
      <c r="B66" s="172" t="s">
        <v>171</v>
      </c>
      <c r="C66" s="154">
        <v>350</v>
      </c>
      <c r="D66" s="154">
        <v>132.30000000000001</v>
      </c>
      <c r="E66" s="154">
        <v>20.65</v>
      </c>
      <c r="F66" s="154">
        <v>2.7054999999999998</v>
      </c>
      <c r="G66" s="154">
        <v>4.4450000000000003</v>
      </c>
      <c r="I66" s="129"/>
      <c r="J66" s="130"/>
      <c r="K66" s="130"/>
      <c r="L66" s="130"/>
      <c r="M66" s="130"/>
      <c r="N66" s="130"/>
    </row>
    <row r="67" spans="1:19" s="46" customFormat="1" x14ac:dyDescent="0.35">
      <c r="A67" s="107"/>
      <c r="B67" s="131" t="s">
        <v>23</v>
      </c>
      <c r="C67" s="92">
        <v>200</v>
      </c>
      <c r="D67" s="81">
        <v>291.27</v>
      </c>
      <c r="E67" s="81">
        <v>30.457000000000001</v>
      </c>
      <c r="F67" s="81">
        <v>14.510300000000001</v>
      </c>
      <c r="G67" s="81">
        <v>17.383099999999999</v>
      </c>
      <c r="I67" s="129"/>
      <c r="J67" s="130"/>
      <c r="K67" s="130"/>
      <c r="L67" s="130"/>
      <c r="M67" s="130"/>
      <c r="N67" s="130"/>
    </row>
    <row r="68" spans="1:19" s="46" customFormat="1" x14ac:dyDescent="0.35">
      <c r="A68" s="48"/>
      <c r="B68" s="63" t="s">
        <v>21</v>
      </c>
      <c r="C68" s="49">
        <v>200</v>
      </c>
      <c r="D68" s="64">
        <v>251.68</v>
      </c>
      <c r="E68" s="64">
        <v>32.630000000000003</v>
      </c>
      <c r="F68" s="64">
        <v>10.9109</v>
      </c>
      <c r="G68" s="64">
        <v>4.3615000000000004</v>
      </c>
    </row>
    <row r="69" spans="1:19" s="46" customFormat="1" x14ac:dyDescent="0.35">
      <c r="A69" s="78"/>
      <c r="B69" s="58" t="s">
        <v>98</v>
      </c>
      <c r="C69" s="49">
        <v>100</v>
      </c>
      <c r="D69" s="64">
        <v>156</v>
      </c>
      <c r="E69" s="64">
        <v>10.4</v>
      </c>
      <c r="F69" s="64">
        <v>11.5</v>
      </c>
      <c r="G69" s="64">
        <v>2.78</v>
      </c>
    </row>
    <row r="70" spans="1:19" s="46" customFormat="1" x14ac:dyDescent="0.35">
      <c r="A70" s="48"/>
      <c r="B70" s="88" t="s">
        <v>158</v>
      </c>
      <c r="C70" s="155">
        <v>100</v>
      </c>
      <c r="D70" s="171">
        <v>18.899999999999999</v>
      </c>
      <c r="E70" s="171">
        <v>2.9</v>
      </c>
      <c r="F70" s="171">
        <v>0.1</v>
      </c>
      <c r="G70" s="171">
        <v>0.8</v>
      </c>
    </row>
    <row r="71" spans="1:19" x14ac:dyDescent="0.35">
      <c r="A71" s="48"/>
      <c r="B71" s="58" t="s">
        <v>161</v>
      </c>
      <c r="C71" s="49">
        <v>100</v>
      </c>
      <c r="D71" s="64">
        <v>28.8</v>
      </c>
      <c r="E71" s="64">
        <v>5.25</v>
      </c>
      <c r="F71" s="64">
        <v>6.3E-2</v>
      </c>
      <c r="G71" s="64">
        <v>0.41099999999999998</v>
      </c>
      <c r="I71" s="10"/>
      <c r="J71" s="11"/>
      <c r="K71" s="11"/>
      <c r="L71" s="11"/>
      <c r="M71" s="11"/>
      <c r="N71" s="11"/>
    </row>
    <row r="72" spans="1:19" x14ac:dyDescent="0.35">
      <c r="A72" s="48"/>
      <c r="B72" s="13" t="s">
        <v>7</v>
      </c>
      <c r="C72" s="14">
        <v>15</v>
      </c>
      <c r="D72" s="14">
        <v>105.75</v>
      </c>
      <c r="E72" s="14">
        <v>0.09</v>
      </c>
      <c r="F72" s="14">
        <v>11.7</v>
      </c>
      <c r="G72" s="14">
        <v>0.03</v>
      </c>
      <c r="I72" s="77"/>
      <c r="J72" s="11"/>
      <c r="K72" s="11"/>
      <c r="L72" s="11"/>
      <c r="M72" s="11"/>
      <c r="N72" s="11"/>
    </row>
    <row r="73" spans="1:19" x14ac:dyDescent="0.35">
      <c r="A73" s="48"/>
      <c r="B73" s="13" t="s">
        <v>8</v>
      </c>
      <c r="C73" s="14">
        <v>15</v>
      </c>
      <c r="D73" s="14">
        <v>91.65</v>
      </c>
      <c r="E73" s="14">
        <v>2.13</v>
      </c>
      <c r="F73" s="14">
        <v>8.0399999999999991</v>
      </c>
      <c r="G73" s="14">
        <v>3.63</v>
      </c>
    </row>
    <row r="74" spans="1:19" ht="14.25" customHeight="1" x14ac:dyDescent="0.35">
      <c r="A74" s="47"/>
      <c r="B74" s="30" t="s">
        <v>42</v>
      </c>
      <c r="C74" s="168">
        <v>250</v>
      </c>
      <c r="D74" s="31">
        <v>7.35</v>
      </c>
      <c r="E74" s="31">
        <v>1.8174999999999999</v>
      </c>
      <c r="F74" s="31">
        <v>0</v>
      </c>
      <c r="G74" s="31">
        <v>2.2499999999999999E-2</v>
      </c>
    </row>
    <row r="75" spans="1:19" ht="17.25" customHeight="1" x14ac:dyDescent="0.35">
      <c r="A75" s="55"/>
      <c r="B75" s="134" t="s">
        <v>18</v>
      </c>
      <c r="C75" s="139">
        <v>60</v>
      </c>
      <c r="D75" s="139">
        <v>138</v>
      </c>
      <c r="E75" s="139">
        <v>29.52</v>
      </c>
      <c r="F75" s="139">
        <v>0.996</v>
      </c>
      <c r="G75" s="139">
        <v>4.7279999999999998</v>
      </c>
    </row>
    <row r="76" spans="1:19" ht="16" thickBot="1" x14ac:dyDescent="0.4">
      <c r="A76" s="118"/>
      <c r="B76" s="145" t="s">
        <v>172</v>
      </c>
      <c r="C76" s="146">
        <v>150</v>
      </c>
      <c r="D76" s="147">
        <v>118.5</v>
      </c>
      <c r="E76" s="147">
        <v>18</v>
      </c>
      <c r="F76" s="147">
        <v>3</v>
      </c>
      <c r="G76" s="147">
        <v>4.95</v>
      </c>
    </row>
    <row r="77" spans="1:19" ht="14.25" customHeight="1" thickTop="1" x14ac:dyDescent="0.35">
      <c r="A77" s="116" t="s">
        <v>28</v>
      </c>
      <c r="B77" s="91" t="s">
        <v>100</v>
      </c>
      <c r="C77" s="117">
        <v>350</v>
      </c>
      <c r="D77" s="117">
        <v>546</v>
      </c>
      <c r="E77" s="117">
        <v>86.45</v>
      </c>
      <c r="F77" s="117">
        <v>8.5050000000000008</v>
      </c>
      <c r="G77" s="117">
        <v>26.46</v>
      </c>
    </row>
    <row r="78" spans="1:19" ht="14.25" customHeight="1" x14ac:dyDescent="0.35">
      <c r="A78" s="55"/>
      <c r="B78" s="22" t="s">
        <v>29</v>
      </c>
      <c r="C78" s="14">
        <v>200</v>
      </c>
      <c r="D78" s="14">
        <v>148.428</v>
      </c>
      <c r="E78" s="14">
        <v>14.656599999999999</v>
      </c>
      <c r="F78" s="14">
        <v>8.3523999999999994</v>
      </c>
      <c r="G78" s="14">
        <v>1.7556</v>
      </c>
    </row>
    <row r="79" spans="1:19" ht="14.25" customHeight="1" x14ac:dyDescent="0.35">
      <c r="A79" s="55"/>
      <c r="B79" s="95" t="s">
        <v>71</v>
      </c>
      <c r="C79" s="137">
        <v>250</v>
      </c>
      <c r="D79" s="137">
        <v>144.5</v>
      </c>
      <c r="E79" s="137">
        <v>13.25</v>
      </c>
      <c r="F79" s="137">
        <v>6.5</v>
      </c>
      <c r="G79" s="137">
        <v>8.25</v>
      </c>
    </row>
    <row r="80" spans="1:19" ht="14.25" customHeight="1" x14ac:dyDescent="0.35">
      <c r="A80" s="55"/>
      <c r="B80" s="13" t="s">
        <v>59</v>
      </c>
      <c r="C80" s="14">
        <v>60</v>
      </c>
      <c r="D80" s="14">
        <v>169.8</v>
      </c>
      <c r="E80" s="14">
        <v>39.6</v>
      </c>
      <c r="F80" s="14">
        <v>1.26</v>
      </c>
      <c r="G80" s="14">
        <v>4.2</v>
      </c>
      <c r="N80" s="129"/>
      <c r="O80" s="138"/>
      <c r="P80" s="138"/>
      <c r="Q80" s="138"/>
      <c r="R80" s="138"/>
      <c r="S80" s="138"/>
    </row>
    <row r="81" spans="1:19" x14ac:dyDescent="0.35">
      <c r="A81" s="55"/>
      <c r="B81" s="30" t="s">
        <v>88</v>
      </c>
      <c r="C81" s="14">
        <v>150</v>
      </c>
      <c r="D81" s="38">
        <v>101.25</v>
      </c>
      <c r="E81" s="38">
        <v>22.95</v>
      </c>
      <c r="F81" s="38">
        <v>0.3</v>
      </c>
      <c r="G81" s="38">
        <v>1.2</v>
      </c>
      <c r="N81" s="129"/>
      <c r="O81" s="138"/>
      <c r="P81" s="138"/>
      <c r="Q81" s="138"/>
      <c r="R81" s="138"/>
      <c r="S81" s="138"/>
    </row>
    <row r="82" spans="1:19" s="46" customFormat="1" ht="24" customHeight="1" x14ac:dyDescent="0.35">
      <c r="A82" s="56"/>
      <c r="B82" s="37" t="s">
        <v>9</v>
      </c>
      <c r="C82" s="52"/>
      <c r="D82" s="53">
        <f>SUM(D57:D81)-D66</f>
        <v>3334.8129999999996</v>
      </c>
      <c r="E82" s="53">
        <f t="shared" ref="E82:G82" si="2">SUM(E57:E81)-E66</f>
        <v>434.65610000000004</v>
      </c>
      <c r="F82" s="53">
        <f t="shared" si="2"/>
        <v>128.11259999999999</v>
      </c>
      <c r="G82" s="53">
        <f t="shared" si="2"/>
        <v>110.60670000000002</v>
      </c>
      <c r="M82" s="54"/>
      <c r="N82" s="129"/>
      <c r="O82" s="138"/>
      <c r="P82" s="138"/>
      <c r="Q82" s="138"/>
      <c r="R82" s="138"/>
      <c r="S82" s="138"/>
    </row>
    <row r="83" spans="1:19" s="46" customFormat="1" x14ac:dyDescent="0.35">
      <c r="A83" s="57" t="s">
        <v>12</v>
      </c>
      <c r="B83" s="44"/>
      <c r="C83" s="45" t="s">
        <v>1</v>
      </c>
      <c r="D83" s="45" t="s">
        <v>2</v>
      </c>
      <c r="E83" s="45" t="s">
        <v>3</v>
      </c>
      <c r="F83" s="128" t="s">
        <v>4</v>
      </c>
      <c r="G83" s="45" t="s">
        <v>5</v>
      </c>
      <c r="M83" s="54"/>
      <c r="N83" s="129"/>
      <c r="O83" s="138"/>
      <c r="P83" s="138"/>
      <c r="Q83" s="138"/>
      <c r="R83" s="138"/>
      <c r="S83" s="138"/>
    </row>
    <row r="84" spans="1:19" s="46" customFormat="1" x14ac:dyDescent="0.35">
      <c r="A84" s="33" t="s">
        <v>30</v>
      </c>
      <c r="B84" s="82" t="s">
        <v>103</v>
      </c>
      <c r="C84" s="99">
        <v>350</v>
      </c>
      <c r="D84" s="173">
        <v>476</v>
      </c>
      <c r="E84" s="173">
        <v>69.650000000000006</v>
      </c>
      <c r="F84" s="174">
        <v>14.28</v>
      </c>
      <c r="G84" s="175">
        <v>15.61</v>
      </c>
      <c r="M84" s="54"/>
      <c r="N84" s="129"/>
      <c r="O84" s="138"/>
      <c r="P84" s="138"/>
      <c r="Q84" s="138"/>
      <c r="R84" s="138"/>
      <c r="S84" s="138"/>
    </row>
    <row r="85" spans="1:19" s="46" customFormat="1" x14ac:dyDescent="0.35">
      <c r="A85" s="33"/>
      <c r="B85" s="95" t="s">
        <v>61</v>
      </c>
      <c r="C85" s="137">
        <v>15</v>
      </c>
      <c r="D85" s="137">
        <v>111.6</v>
      </c>
      <c r="E85" s="137">
        <v>0.09</v>
      </c>
      <c r="F85" s="137">
        <v>12.3</v>
      </c>
      <c r="G85" s="137">
        <v>0.09</v>
      </c>
      <c r="M85" s="54"/>
      <c r="N85" s="129"/>
      <c r="O85" s="138"/>
      <c r="P85" s="138"/>
      <c r="Q85" s="138"/>
      <c r="R85" s="138"/>
      <c r="S85" s="138"/>
    </row>
    <row r="86" spans="1:19" s="46" customFormat="1" x14ac:dyDescent="0.35">
      <c r="A86" s="33"/>
      <c r="B86" s="95" t="s">
        <v>27</v>
      </c>
      <c r="C86" s="137">
        <v>60</v>
      </c>
      <c r="D86" s="137">
        <v>100.8</v>
      </c>
      <c r="E86" s="137">
        <v>24.54</v>
      </c>
      <c r="F86" s="137">
        <v>0</v>
      </c>
      <c r="G86" s="137">
        <v>0.18</v>
      </c>
      <c r="M86" s="54"/>
      <c r="N86" s="129"/>
      <c r="O86" s="138"/>
      <c r="P86" s="138"/>
      <c r="Q86" s="138"/>
      <c r="R86" s="138"/>
      <c r="S86" s="138"/>
    </row>
    <row r="87" spans="1:19" s="46" customFormat="1" x14ac:dyDescent="0.35">
      <c r="A87" s="33"/>
      <c r="B87" s="95" t="s">
        <v>70</v>
      </c>
      <c r="C87" s="137">
        <v>60</v>
      </c>
      <c r="D87" s="137">
        <v>153.6</v>
      </c>
      <c r="E87" s="137">
        <v>29.1</v>
      </c>
      <c r="F87" s="137">
        <v>1.68</v>
      </c>
      <c r="G87" s="137">
        <v>4.74</v>
      </c>
      <c r="M87" s="54"/>
      <c r="N87" s="129"/>
      <c r="O87" s="138"/>
      <c r="P87" s="138"/>
      <c r="Q87" s="138"/>
      <c r="R87" s="138"/>
      <c r="S87" s="138"/>
    </row>
    <row r="88" spans="1:19" s="46" customFormat="1" x14ac:dyDescent="0.35">
      <c r="A88" s="33"/>
      <c r="B88" s="95" t="s">
        <v>38</v>
      </c>
      <c r="C88" s="137">
        <v>15</v>
      </c>
      <c r="D88" s="137">
        <v>32.4</v>
      </c>
      <c r="E88" s="137">
        <v>0</v>
      </c>
      <c r="F88" s="137">
        <v>2.6549999999999998</v>
      </c>
      <c r="G88" s="137">
        <v>3.15</v>
      </c>
      <c r="M88" s="54"/>
      <c r="N88" s="129"/>
      <c r="O88" s="138"/>
      <c r="P88" s="138"/>
      <c r="Q88" s="138"/>
      <c r="R88" s="138"/>
      <c r="S88" s="138"/>
    </row>
    <row r="89" spans="1:19" s="46" customFormat="1" x14ac:dyDescent="0.35">
      <c r="A89" s="33"/>
      <c r="B89" s="95" t="s">
        <v>43</v>
      </c>
      <c r="C89" s="137">
        <v>15</v>
      </c>
      <c r="D89" s="137">
        <v>1.47</v>
      </c>
      <c r="E89" s="137">
        <v>0.21</v>
      </c>
      <c r="F89" s="137">
        <v>0</v>
      </c>
      <c r="G89" s="137">
        <v>0.105</v>
      </c>
      <c r="M89" s="54"/>
      <c r="N89" s="129"/>
      <c r="O89" s="138"/>
      <c r="P89" s="138"/>
      <c r="Q89" s="138"/>
      <c r="R89" s="138"/>
      <c r="S89" s="138"/>
    </row>
    <row r="90" spans="1:19" s="46" customFormat="1" x14ac:dyDescent="0.35">
      <c r="A90" s="33"/>
      <c r="B90" s="95" t="s">
        <v>71</v>
      </c>
      <c r="C90" s="137">
        <v>250</v>
      </c>
      <c r="D90" s="137">
        <v>144.5</v>
      </c>
      <c r="E90" s="137">
        <v>13.25</v>
      </c>
      <c r="F90" s="137">
        <v>6.5</v>
      </c>
      <c r="G90" s="137">
        <v>8.25</v>
      </c>
      <c r="M90" s="54"/>
      <c r="N90" s="129"/>
      <c r="O90" s="138"/>
      <c r="P90" s="138"/>
      <c r="Q90" s="138"/>
      <c r="R90" s="138"/>
      <c r="S90" s="138"/>
    </row>
    <row r="91" spans="1:19" s="46" customFormat="1" x14ac:dyDescent="0.35">
      <c r="A91" s="57"/>
      <c r="B91" s="95" t="s">
        <v>44</v>
      </c>
      <c r="C91" s="137">
        <v>250</v>
      </c>
      <c r="D91" s="137">
        <v>4.6500000000000004</v>
      </c>
      <c r="E91" s="137">
        <v>0</v>
      </c>
      <c r="F91" s="137">
        <v>0.05</v>
      </c>
      <c r="G91" s="137">
        <v>0.3</v>
      </c>
      <c r="M91" s="54"/>
      <c r="N91" s="74"/>
      <c r="O91" s="74"/>
      <c r="P91" s="74"/>
      <c r="Q91" s="74"/>
      <c r="R91" s="74"/>
    </row>
    <row r="92" spans="1:19" s="46" customFormat="1" ht="16" thickBot="1" x14ac:dyDescent="0.4">
      <c r="A92" s="125"/>
      <c r="B92" s="103" t="s">
        <v>45</v>
      </c>
      <c r="C92" s="142">
        <v>250</v>
      </c>
      <c r="D92" s="142">
        <v>1</v>
      </c>
      <c r="E92" s="142">
        <v>0</v>
      </c>
      <c r="F92" s="142">
        <v>0</v>
      </c>
      <c r="G92" s="142">
        <v>0.25</v>
      </c>
      <c r="M92" s="54"/>
      <c r="N92" s="74"/>
      <c r="O92" s="74"/>
      <c r="P92" s="74"/>
      <c r="Q92" s="74"/>
      <c r="R92" s="74"/>
    </row>
    <row r="93" spans="1:19" ht="16" thickTop="1" x14ac:dyDescent="0.35">
      <c r="A93" s="120" t="s">
        <v>6</v>
      </c>
      <c r="B93" s="176" t="s">
        <v>16</v>
      </c>
      <c r="C93" s="177">
        <v>350</v>
      </c>
      <c r="D93" s="177">
        <v>360.5</v>
      </c>
      <c r="E93" s="177">
        <v>26.852</v>
      </c>
      <c r="F93" s="177">
        <v>16.212</v>
      </c>
      <c r="G93" s="177">
        <v>15.82</v>
      </c>
    </row>
    <row r="94" spans="1:19" x14ac:dyDescent="0.35">
      <c r="A94" s="120"/>
      <c r="B94" s="119" t="s">
        <v>102</v>
      </c>
      <c r="C94" s="38">
        <v>200</v>
      </c>
      <c r="D94" s="38">
        <v>396</v>
      </c>
      <c r="E94" s="38">
        <v>6.76</v>
      </c>
      <c r="F94" s="38">
        <v>32.799999999999997</v>
      </c>
      <c r="G94" s="38">
        <v>18.239999999999998</v>
      </c>
    </row>
    <row r="95" spans="1:19" x14ac:dyDescent="0.35">
      <c r="A95" s="120"/>
      <c r="B95" s="119" t="s">
        <v>105</v>
      </c>
      <c r="C95" s="38">
        <v>200</v>
      </c>
      <c r="D95" s="38">
        <v>180.8</v>
      </c>
      <c r="E95" s="38">
        <v>29</v>
      </c>
      <c r="F95" s="38">
        <v>4.74</v>
      </c>
      <c r="G95" s="38">
        <v>4.7</v>
      </c>
    </row>
    <row r="96" spans="1:19" x14ac:dyDescent="0.35">
      <c r="A96" s="120"/>
      <c r="B96" s="119" t="s">
        <v>104</v>
      </c>
      <c r="C96" s="38">
        <v>100</v>
      </c>
      <c r="D96" s="38">
        <v>51.4</v>
      </c>
      <c r="E96" s="38">
        <v>6.46</v>
      </c>
      <c r="F96" s="38">
        <v>1.79</v>
      </c>
      <c r="G96" s="38">
        <v>0.69199999999999995</v>
      </c>
    </row>
    <row r="97" spans="1:12" x14ac:dyDescent="0.35">
      <c r="A97" s="120"/>
      <c r="B97" s="119" t="s">
        <v>159</v>
      </c>
      <c r="C97" s="38">
        <v>100</v>
      </c>
      <c r="D97" s="38">
        <v>40.4</v>
      </c>
      <c r="E97" s="38">
        <v>7.27</v>
      </c>
      <c r="F97" s="38">
        <v>0.35</v>
      </c>
      <c r="G97" s="38">
        <v>0.93300000000000005</v>
      </c>
    </row>
    <row r="98" spans="1:12" x14ac:dyDescent="0.35">
      <c r="A98" s="120"/>
      <c r="B98" s="13" t="s">
        <v>7</v>
      </c>
      <c r="C98" s="14">
        <v>15</v>
      </c>
      <c r="D98" s="14">
        <v>105.75</v>
      </c>
      <c r="E98" s="14">
        <v>0.09</v>
      </c>
      <c r="F98" s="14">
        <v>11.7</v>
      </c>
      <c r="G98" s="14">
        <v>0.03</v>
      </c>
    </row>
    <row r="99" spans="1:12" x14ac:dyDescent="0.35">
      <c r="A99" s="62"/>
      <c r="B99" s="13" t="s">
        <v>8</v>
      </c>
      <c r="C99" s="14">
        <v>15</v>
      </c>
      <c r="D99" s="14">
        <v>91.65</v>
      </c>
      <c r="E99" s="14">
        <v>2.13</v>
      </c>
      <c r="F99" s="14">
        <v>8.0399999999999991</v>
      </c>
      <c r="G99" s="14">
        <v>3.63</v>
      </c>
      <c r="H99" s="42"/>
      <c r="I99" s="42"/>
      <c r="J99" s="42"/>
    </row>
    <row r="100" spans="1:12" x14ac:dyDescent="0.35">
      <c r="A100" s="62"/>
      <c r="B100" s="30" t="s">
        <v>42</v>
      </c>
      <c r="C100" s="168">
        <v>250</v>
      </c>
      <c r="D100" s="31">
        <v>7.35</v>
      </c>
      <c r="E100" s="31">
        <v>1.8174999999999999</v>
      </c>
      <c r="F100" s="31">
        <v>0</v>
      </c>
      <c r="G100" s="31">
        <v>2.2499999999999999E-2</v>
      </c>
      <c r="H100" s="42"/>
      <c r="I100" s="42"/>
      <c r="J100" s="42"/>
      <c r="K100" s="42"/>
    </row>
    <row r="101" spans="1:12" x14ac:dyDescent="0.35">
      <c r="A101" s="65"/>
      <c r="B101" s="134" t="s">
        <v>18</v>
      </c>
      <c r="C101" s="139">
        <v>60</v>
      </c>
      <c r="D101" s="139">
        <v>138</v>
      </c>
      <c r="E101" s="139">
        <v>29.52</v>
      </c>
      <c r="F101" s="139">
        <v>0.996</v>
      </c>
      <c r="G101" s="139">
        <v>4.7279999999999998</v>
      </c>
      <c r="H101" s="42"/>
      <c r="I101" s="42"/>
      <c r="J101" s="42"/>
      <c r="K101" s="42"/>
    </row>
    <row r="102" spans="1:12" ht="16" thickBot="1" x14ac:dyDescent="0.4">
      <c r="A102" s="126"/>
      <c r="B102" s="126" t="s">
        <v>101</v>
      </c>
      <c r="C102" s="127">
        <v>40</v>
      </c>
      <c r="D102" s="127">
        <v>134</v>
      </c>
      <c r="E102" s="127">
        <v>10.8</v>
      </c>
      <c r="F102" s="127">
        <v>7.6</v>
      </c>
      <c r="G102" s="127">
        <v>5.6</v>
      </c>
      <c r="H102" s="42"/>
      <c r="I102" s="42"/>
      <c r="J102" s="42"/>
      <c r="K102" s="42"/>
      <c r="L102" s="42"/>
    </row>
    <row r="103" spans="1:12" ht="16" thickTop="1" x14ac:dyDescent="0.35">
      <c r="A103" s="116" t="s">
        <v>28</v>
      </c>
      <c r="B103" s="100" t="s">
        <v>106</v>
      </c>
      <c r="C103" s="32">
        <v>350</v>
      </c>
      <c r="D103" s="32">
        <v>437.5</v>
      </c>
      <c r="E103" s="32">
        <v>40.25</v>
      </c>
      <c r="F103" s="32">
        <v>21.14</v>
      </c>
      <c r="G103" s="32">
        <v>19.145</v>
      </c>
    </row>
    <row r="104" spans="1:12" x14ac:dyDescent="0.35">
      <c r="A104" s="55"/>
      <c r="B104" s="178" t="s">
        <v>82</v>
      </c>
      <c r="C104" s="179">
        <v>60</v>
      </c>
      <c r="D104" s="179">
        <v>133.19999999999999</v>
      </c>
      <c r="E104" s="179">
        <v>2.2799999999999998</v>
      </c>
      <c r="F104" s="179">
        <v>12.9</v>
      </c>
      <c r="G104" s="179">
        <v>1.98</v>
      </c>
    </row>
    <row r="105" spans="1:12" x14ac:dyDescent="0.35">
      <c r="A105" s="55"/>
      <c r="B105" s="22" t="s">
        <v>29</v>
      </c>
      <c r="C105" s="14">
        <v>200</v>
      </c>
      <c r="D105" s="14">
        <v>148.428</v>
      </c>
      <c r="E105" s="14">
        <v>14.656599999999999</v>
      </c>
      <c r="F105" s="14">
        <v>8.3523999999999994</v>
      </c>
      <c r="G105" s="14">
        <v>1.7556</v>
      </c>
    </row>
    <row r="106" spans="1:12" x14ac:dyDescent="0.35">
      <c r="A106" s="55"/>
      <c r="B106" s="95" t="s">
        <v>107</v>
      </c>
      <c r="C106" s="137">
        <v>200</v>
      </c>
      <c r="D106" s="137">
        <v>161.80000000000001</v>
      </c>
      <c r="E106" s="137">
        <v>24.6</v>
      </c>
      <c r="F106" s="137">
        <v>3.68</v>
      </c>
      <c r="G106" s="137">
        <v>6.06</v>
      </c>
    </row>
    <row r="107" spans="1:12" x14ac:dyDescent="0.35">
      <c r="A107" s="55"/>
      <c r="B107" s="13" t="s">
        <v>59</v>
      </c>
      <c r="C107" s="14">
        <v>60</v>
      </c>
      <c r="D107" s="14">
        <v>169.8</v>
      </c>
      <c r="E107" s="14">
        <v>39.6</v>
      </c>
      <c r="F107" s="14">
        <v>1.26</v>
      </c>
      <c r="G107" s="14">
        <v>4.2</v>
      </c>
    </row>
    <row r="108" spans="1:12" x14ac:dyDescent="0.35">
      <c r="A108" s="121"/>
      <c r="B108" s="122" t="s">
        <v>9</v>
      </c>
      <c r="C108" s="123"/>
      <c r="D108" s="124">
        <f>SUM(D84:D107)-D93</f>
        <v>3222.098</v>
      </c>
      <c r="E108" s="124">
        <f>SUM(E84:E107)-E93</f>
        <v>352.07410000000004</v>
      </c>
      <c r="F108" s="124">
        <f>SUM(F84:F107)-F93</f>
        <v>152.81339999999997</v>
      </c>
      <c r="G108" s="124">
        <f>SUM(G84:G107)-G93</f>
        <v>104.39109999999999</v>
      </c>
      <c r="H108" s="185"/>
      <c r="I108" s="185"/>
      <c r="J108" s="185"/>
      <c r="K108" s="185"/>
      <c r="L108" s="185"/>
    </row>
    <row r="109" spans="1:12" x14ac:dyDescent="0.35">
      <c r="A109" s="57" t="s">
        <v>13</v>
      </c>
      <c r="B109" s="44"/>
      <c r="C109" s="45" t="s">
        <v>1</v>
      </c>
      <c r="D109" s="45" t="s">
        <v>2</v>
      </c>
      <c r="E109" s="45" t="s">
        <v>3</v>
      </c>
      <c r="F109" s="45" t="s">
        <v>4</v>
      </c>
      <c r="G109" s="45" t="s">
        <v>5</v>
      </c>
      <c r="H109" s="185"/>
      <c r="I109" s="185"/>
      <c r="J109" s="185"/>
      <c r="K109" s="185"/>
      <c r="L109" s="185"/>
    </row>
    <row r="110" spans="1:12" x14ac:dyDescent="0.35">
      <c r="A110" s="98" t="s">
        <v>30</v>
      </c>
      <c r="B110" s="95" t="s">
        <v>110</v>
      </c>
      <c r="C110" s="96">
        <v>350</v>
      </c>
      <c r="D110" s="175">
        <v>462</v>
      </c>
      <c r="E110" s="175">
        <v>49</v>
      </c>
      <c r="F110" s="175">
        <v>19.355</v>
      </c>
      <c r="G110" s="175">
        <v>18.55</v>
      </c>
      <c r="H110" s="185"/>
      <c r="I110" s="185"/>
      <c r="J110" s="185"/>
      <c r="K110" s="185"/>
      <c r="L110" s="185"/>
    </row>
    <row r="111" spans="1:12" x14ac:dyDescent="0.35">
      <c r="A111" s="98"/>
      <c r="B111" s="95" t="s">
        <v>32</v>
      </c>
      <c r="C111" s="96">
        <v>60</v>
      </c>
      <c r="D111" s="96">
        <v>223.8</v>
      </c>
      <c r="E111" s="96">
        <v>48.12</v>
      </c>
      <c r="F111" s="96">
        <v>0.66</v>
      </c>
      <c r="G111" s="96">
        <v>4.74</v>
      </c>
      <c r="H111" s="185"/>
      <c r="I111" s="185"/>
      <c r="J111" s="185"/>
      <c r="K111" s="185"/>
      <c r="L111" s="185"/>
    </row>
    <row r="112" spans="1:12" x14ac:dyDescent="0.35">
      <c r="A112" s="98"/>
      <c r="B112" s="95" t="s">
        <v>61</v>
      </c>
      <c r="C112" s="137">
        <v>15</v>
      </c>
      <c r="D112" s="137">
        <v>111.6</v>
      </c>
      <c r="E112" s="137">
        <v>0.09</v>
      </c>
      <c r="F112" s="137">
        <v>12.3</v>
      </c>
      <c r="G112" s="137">
        <v>0.09</v>
      </c>
      <c r="H112" s="185"/>
      <c r="I112" s="185"/>
      <c r="J112" s="185"/>
      <c r="K112" s="185"/>
      <c r="L112" s="185"/>
    </row>
    <row r="113" spans="1:18" x14ac:dyDescent="0.35">
      <c r="A113" s="98"/>
      <c r="B113" s="95" t="s">
        <v>27</v>
      </c>
      <c r="C113" s="137">
        <v>60</v>
      </c>
      <c r="D113" s="137">
        <v>100.8</v>
      </c>
      <c r="E113" s="137">
        <v>24.54</v>
      </c>
      <c r="F113" s="137">
        <v>0</v>
      </c>
      <c r="G113" s="137">
        <v>0.18</v>
      </c>
      <c r="H113" s="185"/>
      <c r="I113" s="185"/>
      <c r="J113" s="185"/>
      <c r="K113" s="185"/>
      <c r="L113" s="185"/>
    </row>
    <row r="114" spans="1:18" x14ac:dyDescent="0.35">
      <c r="A114" s="98"/>
      <c r="B114" s="95" t="s">
        <v>108</v>
      </c>
      <c r="C114" s="137">
        <v>60</v>
      </c>
      <c r="D114" s="137">
        <v>187.8</v>
      </c>
      <c r="E114" s="137">
        <v>18.48</v>
      </c>
      <c r="F114" s="137">
        <v>8.58</v>
      </c>
      <c r="G114" s="137">
        <v>3.3</v>
      </c>
    </row>
    <row r="115" spans="1:18" x14ac:dyDescent="0.35">
      <c r="A115" s="98"/>
      <c r="B115" s="95" t="s">
        <v>49</v>
      </c>
      <c r="C115" s="137">
        <v>50</v>
      </c>
      <c r="D115" s="137">
        <v>72</v>
      </c>
      <c r="E115" s="137">
        <v>0.15</v>
      </c>
      <c r="F115" s="137">
        <v>5.12</v>
      </c>
      <c r="G115" s="137">
        <v>6.25</v>
      </c>
    </row>
    <row r="116" spans="1:18" x14ac:dyDescent="0.35">
      <c r="A116" s="98"/>
      <c r="B116" s="95" t="s">
        <v>50</v>
      </c>
      <c r="C116" s="137">
        <v>15</v>
      </c>
      <c r="D116" s="137">
        <v>3.2850000000000001</v>
      </c>
      <c r="E116" s="137">
        <v>0.52500000000000002</v>
      </c>
      <c r="F116" s="137">
        <v>4.4999999999999998E-2</v>
      </c>
      <c r="G116" s="137">
        <v>0.09</v>
      </c>
    </row>
    <row r="117" spans="1:18" x14ac:dyDescent="0.35">
      <c r="A117" s="98"/>
      <c r="B117" s="95" t="s">
        <v>71</v>
      </c>
      <c r="C117" s="137">
        <v>250</v>
      </c>
      <c r="D117" s="137">
        <v>144.5</v>
      </c>
      <c r="E117" s="137">
        <v>13.25</v>
      </c>
      <c r="F117" s="137">
        <v>6.5</v>
      </c>
      <c r="G117" s="137">
        <v>8.25</v>
      </c>
    </row>
    <row r="118" spans="1:18" x14ac:dyDescent="0.35">
      <c r="A118" s="98"/>
      <c r="B118" s="95" t="s">
        <v>44</v>
      </c>
      <c r="C118" s="137">
        <v>250</v>
      </c>
      <c r="D118" s="137">
        <v>4.6500000000000004</v>
      </c>
      <c r="E118" s="137">
        <v>0</v>
      </c>
      <c r="F118" s="137">
        <v>0.05</v>
      </c>
      <c r="G118" s="137">
        <v>0.3</v>
      </c>
    </row>
    <row r="119" spans="1:18" ht="16" thickBot="1" x14ac:dyDescent="0.4">
      <c r="A119" s="106"/>
      <c r="B119" s="103" t="s">
        <v>45</v>
      </c>
      <c r="C119" s="142">
        <v>250</v>
      </c>
      <c r="D119" s="142">
        <v>1</v>
      </c>
      <c r="E119" s="142">
        <v>0</v>
      </c>
      <c r="F119" s="142">
        <v>0</v>
      </c>
      <c r="G119" s="142">
        <v>0.25</v>
      </c>
      <c r="M119" s="76"/>
      <c r="N119" s="75"/>
      <c r="O119" s="75"/>
      <c r="P119" s="75"/>
      <c r="Q119" s="75"/>
      <c r="R119" s="75"/>
    </row>
    <row r="120" spans="1:18" ht="16" thickTop="1" x14ac:dyDescent="0.35">
      <c r="A120" s="107" t="s">
        <v>6</v>
      </c>
      <c r="B120" s="180" t="s">
        <v>26</v>
      </c>
      <c r="C120" s="181">
        <v>350</v>
      </c>
      <c r="D120" s="182">
        <v>528.5</v>
      </c>
      <c r="E120" s="182">
        <v>40.950000000000003</v>
      </c>
      <c r="F120" s="182">
        <v>25.234999999999999</v>
      </c>
      <c r="G120" s="182">
        <v>30.065000000000001</v>
      </c>
      <c r="M120" s="15"/>
      <c r="N120" s="6"/>
      <c r="O120" s="11"/>
      <c r="P120" s="11"/>
      <c r="Q120" s="11"/>
      <c r="R120" s="11"/>
    </row>
    <row r="121" spans="1:18" x14ac:dyDescent="0.35">
      <c r="A121" s="107"/>
      <c r="B121" s="115" t="s">
        <v>22</v>
      </c>
      <c r="C121" s="114">
        <v>150</v>
      </c>
      <c r="D121" s="81">
        <v>321</v>
      </c>
      <c r="E121" s="81">
        <v>13.92</v>
      </c>
      <c r="F121" s="81">
        <v>17.7</v>
      </c>
      <c r="G121" s="81">
        <v>25.95</v>
      </c>
      <c r="M121" s="15"/>
      <c r="N121" s="6"/>
      <c r="O121" s="11"/>
      <c r="P121" s="11"/>
      <c r="Q121" s="11"/>
      <c r="R121" s="11"/>
    </row>
    <row r="122" spans="1:18" x14ac:dyDescent="0.35">
      <c r="A122" s="47"/>
      <c r="B122" s="58" t="s">
        <v>93</v>
      </c>
      <c r="C122" s="49">
        <v>200</v>
      </c>
      <c r="D122" s="49">
        <v>324</v>
      </c>
      <c r="E122" s="49">
        <v>64.599999999999994</v>
      </c>
      <c r="F122" s="49">
        <v>2.54</v>
      </c>
      <c r="G122" s="49">
        <v>8.52</v>
      </c>
      <c r="M122" s="54"/>
      <c r="N122" s="74"/>
      <c r="O122" s="74"/>
      <c r="P122" s="74"/>
      <c r="Q122" s="74"/>
      <c r="R122" s="74"/>
    </row>
    <row r="123" spans="1:18" x14ac:dyDescent="0.35">
      <c r="A123" s="55"/>
      <c r="B123" s="50" t="s">
        <v>19</v>
      </c>
      <c r="C123" s="72">
        <v>100</v>
      </c>
      <c r="D123" s="79">
        <v>147.54</v>
      </c>
      <c r="E123" s="79">
        <v>11.18</v>
      </c>
      <c r="F123" s="79">
        <v>9.52</v>
      </c>
      <c r="G123" s="79">
        <v>4.42</v>
      </c>
      <c r="M123" s="54"/>
      <c r="N123" s="74"/>
      <c r="O123" s="75"/>
      <c r="P123" s="75"/>
      <c r="Q123" s="75"/>
      <c r="R123" s="75"/>
    </row>
    <row r="124" spans="1:18" x14ac:dyDescent="0.35">
      <c r="A124" s="55"/>
      <c r="B124" s="88" t="s">
        <v>176</v>
      </c>
      <c r="C124" s="155">
        <v>100</v>
      </c>
      <c r="D124" s="84">
        <v>40</v>
      </c>
      <c r="E124" s="84">
        <v>4.82</v>
      </c>
      <c r="F124" s="84">
        <v>1.27</v>
      </c>
      <c r="G124" s="84">
        <v>1.33</v>
      </c>
      <c r="M124" s="54"/>
      <c r="N124" s="74"/>
      <c r="O124" s="75"/>
      <c r="P124" s="75"/>
      <c r="Q124" s="75"/>
      <c r="R124" s="75"/>
    </row>
    <row r="125" spans="1:18" x14ac:dyDescent="0.35">
      <c r="A125" s="55"/>
      <c r="B125" s="88" t="s">
        <v>160</v>
      </c>
      <c r="C125" s="155">
        <v>100</v>
      </c>
      <c r="D125" s="84">
        <v>45.8</v>
      </c>
      <c r="E125" s="84">
        <v>7.59</v>
      </c>
      <c r="F125" s="84">
        <v>0.89300000000000002</v>
      </c>
      <c r="G125" s="84">
        <v>0.66400000000000003</v>
      </c>
      <c r="M125" s="54"/>
      <c r="N125" s="74"/>
      <c r="O125" s="75"/>
      <c r="P125" s="75"/>
      <c r="Q125" s="75"/>
      <c r="R125" s="75"/>
    </row>
    <row r="126" spans="1:18" x14ac:dyDescent="0.35">
      <c r="A126" s="55"/>
      <c r="B126" s="13" t="s">
        <v>7</v>
      </c>
      <c r="C126" s="14">
        <v>15</v>
      </c>
      <c r="D126" s="14">
        <v>105.75</v>
      </c>
      <c r="E126" s="14">
        <v>0.09</v>
      </c>
      <c r="F126" s="14">
        <v>11.7</v>
      </c>
      <c r="G126" s="14">
        <v>0.03</v>
      </c>
      <c r="M126" s="54"/>
      <c r="N126" s="74"/>
      <c r="O126" s="75"/>
      <c r="P126" s="75"/>
      <c r="Q126" s="75"/>
      <c r="R126" s="75"/>
    </row>
    <row r="127" spans="1:18" x14ac:dyDescent="0.35">
      <c r="A127" s="55"/>
      <c r="B127" s="13" t="s">
        <v>8</v>
      </c>
      <c r="C127" s="14">
        <v>15</v>
      </c>
      <c r="D127" s="14">
        <v>91.65</v>
      </c>
      <c r="E127" s="14">
        <v>2.13</v>
      </c>
      <c r="F127" s="14">
        <v>8.0399999999999991</v>
      </c>
      <c r="G127" s="14">
        <v>3.63</v>
      </c>
      <c r="M127" s="54"/>
      <c r="N127" s="74"/>
      <c r="O127" s="75"/>
      <c r="P127" s="75"/>
      <c r="Q127" s="75"/>
      <c r="R127" s="75"/>
    </row>
    <row r="128" spans="1:18" x14ac:dyDescent="0.35">
      <c r="A128" s="48"/>
      <c r="B128" s="30" t="s">
        <v>42</v>
      </c>
      <c r="C128" s="168">
        <v>250</v>
      </c>
      <c r="D128" s="31">
        <v>7.35</v>
      </c>
      <c r="E128" s="31">
        <v>1.8174999999999999</v>
      </c>
      <c r="F128" s="31">
        <v>0</v>
      </c>
      <c r="G128" s="31">
        <v>2.2499999999999999E-2</v>
      </c>
    </row>
    <row r="129" spans="1:7" x14ac:dyDescent="0.35">
      <c r="A129" s="48"/>
      <c r="B129" s="134" t="s">
        <v>18</v>
      </c>
      <c r="C129" s="139">
        <v>60</v>
      </c>
      <c r="D129" s="139">
        <v>138</v>
      </c>
      <c r="E129" s="139">
        <v>29.52</v>
      </c>
      <c r="F129" s="139">
        <v>0.996</v>
      </c>
      <c r="G129" s="139">
        <v>4.7279999999999998</v>
      </c>
    </row>
    <row r="130" spans="1:7" ht="16" thickBot="1" x14ac:dyDescent="0.4">
      <c r="A130" s="108"/>
      <c r="B130" s="183" t="s">
        <v>188</v>
      </c>
      <c r="C130" s="184">
        <v>40</v>
      </c>
      <c r="D130" s="184">
        <v>168.8</v>
      </c>
      <c r="E130" s="184">
        <v>28.8</v>
      </c>
      <c r="F130" s="184">
        <v>5.2</v>
      </c>
      <c r="G130" s="184">
        <v>1.48</v>
      </c>
    </row>
    <row r="131" spans="1:7" ht="16" thickTop="1" x14ac:dyDescent="0.35">
      <c r="A131" s="116" t="s">
        <v>28</v>
      </c>
      <c r="B131" s="91" t="s">
        <v>109</v>
      </c>
      <c r="C131" s="117">
        <v>200</v>
      </c>
      <c r="D131" s="117">
        <v>206</v>
      </c>
      <c r="E131" s="117">
        <v>9.7799999999999994</v>
      </c>
      <c r="F131" s="117">
        <v>12.4</v>
      </c>
      <c r="G131" s="117">
        <v>12.08</v>
      </c>
    </row>
    <row r="132" spans="1:7" x14ac:dyDescent="0.35">
      <c r="A132" s="55"/>
      <c r="B132" s="83" t="s">
        <v>65</v>
      </c>
      <c r="C132" s="84">
        <v>200</v>
      </c>
      <c r="D132" s="144">
        <v>360</v>
      </c>
      <c r="E132" s="144">
        <v>68.599999999999994</v>
      </c>
      <c r="F132" s="144">
        <v>2.82</v>
      </c>
      <c r="G132" s="144">
        <v>11.9</v>
      </c>
    </row>
    <row r="133" spans="1:7" x14ac:dyDescent="0.35">
      <c r="A133" s="55"/>
      <c r="B133" s="22" t="s">
        <v>29</v>
      </c>
      <c r="C133" s="14">
        <v>200</v>
      </c>
      <c r="D133" s="14">
        <v>148.428</v>
      </c>
      <c r="E133" s="14">
        <v>14.656599999999999</v>
      </c>
      <c r="F133" s="14">
        <v>8.3523999999999994</v>
      </c>
      <c r="G133" s="14">
        <v>1.7556</v>
      </c>
    </row>
    <row r="134" spans="1:7" x14ac:dyDescent="0.35">
      <c r="A134" s="55"/>
      <c r="B134" s="95" t="s">
        <v>71</v>
      </c>
      <c r="C134" s="137">
        <v>250</v>
      </c>
      <c r="D134" s="137">
        <v>144.5</v>
      </c>
      <c r="E134" s="137">
        <v>13.25</v>
      </c>
      <c r="F134" s="137">
        <v>6.5</v>
      </c>
      <c r="G134" s="137">
        <v>8.25</v>
      </c>
    </row>
    <row r="135" spans="1:7" x14ac:dyDescent="0.35">
      <c r="A135" s="55"/>
      <c r="B135" s="13" t="s">
        <v>59</v>
      </c>
      <c r="C135" s="14">
        <v>60</v>
      </c>
      <c r="D135" s="14">
        <v>169.8</v>
      </c>
      <c r="E135" s="14">
        <v>39.6</v>
      </c>
      <c r="F135" s="14">
        <v>1.26</v>
      </c>
      <c r="G135" s="14">
        <v>4.2</v>
      </c>
    </row>
    <row r="136" spans="1:7" x14ac:dyDescent="0.35">
      <c r="A136" s="69"/>
      <c r="B136" s="24" t="s">
        <v>9</v>
      </c>
      <c r="C136" s="67"/>
      <c r="D136" s="68">
        <f>SUM(D110:D135)-D120</f>
        <v>3730.0530000000008</v>
      </c>
      <c r="E136" s="68">
        <f>SUM(E110:E135)-E120</f>
        <v>464.50909999999993</v>
      </c>
      <c r="F136" s="68">
        <f>SUM(F110:F135)-F120</f>
        <v>141.8014</v>
      </c>
      <c r="G136" s="68">
        <f>SUM(G110:G135)-G120</f>
        <v>130.96009999999998</v>
      </c>
    </row>
    <row r="137" spans="1:7" x14ac:dyDescent="0.35">
      <c r="B137" s="59" t="s">
        <v>14</v>
      </c>
      <c r="D137" s="70">
        <f>AVERAGE(D29,D55,D82,D108,D136)</f>
        <v>3449.6459999999997</v>
      </c>
      <c r="E137" s="70">
        <f>AVERAGE(E29,E55,E82,E108,E136)</f>
        <v>405.91344000000009</v>
      </c>
      <c r="F137" s="70">
        <f>AVERAGE(F29,F55,F82,F108,F136)</f>
        <v>176.27444</v>
      </c>
      <c r="G137" s="70">
        <f>AVERAGE(G29,G55,G82,G108,G136)</f>
        <v>117.44851999999999</v>
      </c>
    </row>
    <row r="138" spans="1:7" x14ac:dyDescent="0.35">
      <c r="A138" s="71"/>
      <c r="B138" s="3"/>
      <c r="C138" s="3"/>
    </row>
    <row r="139" spans="1:7" x14ac:dyDescent="0.35">
      <c r="A139" s="71" t="s">
        <v>89</v>
      </c>
      <c r="B139" s="3"/>
      <c r="C139" s="3"/>
      <c r="D139" s="3"/>
      <c r="E139" s="3"/>
      <c r="F139" s="3"/>
      <c r="G139" s="3"/>
    </row>
    <row r="140" spans="1:7" x14ac:dyDescent="0.35">
      <c r="A140" s="5" t="s">
        <v>179</v>
      </c>
      <c r="B140" s="3"/>
      <c r="C140" s="4"/>
      <c r="D140" s="3"/>
      <c r="E140" s="3"/>
      <c r="F140" s="3"/>
      <c r="G140" s="2"/>
    </row>
    <row r="141" spans="1:7" x14ac:dyDescent="0.35">
      <c r="A141" s="2" t="s">
        <v>53</v>
      </c>
      <c r="B141" s="3"/>
      <c r="C141" s="3"/>
      <c r="D141" s="3"/>
      <c r="E141" s="3"/>
      <c r="F141" s="3"/>
      <c r="G141" s="3"/>
    </row>
    <row r="142" spans="1:7" x14ac:dyDescent="0.35">
      <c r="A142" s="2"/>
      <c r="B142" s="3"/>
      <c r="C142" s="3"/>
      <c r="D142" s="3"/>
      <c r="E142" s="3"/>
      <c r="F142" s="3"/>
      <c r="G142" s="3"/>
    </row>
  </sheetData>
  <phoneticPr fontId="2" type="noConversion"/>
  <pageMargins left="0.7" right="0.7" top="0.75" bottom="0.75" header="0.3" footer="0.3"/>
  <pageSetup paperSize="9" scale="5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40"/>
  <sheetViews>
    <sheetView tabSelected="1" zoomScale="80" zoomScaleNormal="80" workbookViewId="0">
      <selection activeCell="B124" sqref="B124"/>
    </sheetView>
  </sheetViews>
  <sheetFormatPr defaultRowHeight="15.5" x14ac:dyDescent="0.35"/>
  <cols>
    <col min="1" max="1" width="23" style="2" customWidth="1"/>
    <col min="2" max="2" width="62.81640625" style="3" customWidth="1"/>
    <col min="3" max="3" width="14.26953125" style="3" customWidth="1"/>
    <col min="4" max="4" width="17.26953125" style="3" customWidth="1"/>
    <col min="5" max="5" width="14.453125" style="3" customWidth="1"/>
    <col min="6" max="6" width="11.7265625" style="3" customWidth="1"/>
    <col min="7" max="7" width="11.453125" style="3" customWidth="1"/>
    <col min="8" max="257" width="9.1796875" style="2"/>
    <col min="258" max="258" width="37.7265625" style="2" customWidth="1"/>
    <col min="259" max="260" width="14.26953125" style="2" customWidth="1"/>
    <col min="261" max="261" width="13.54296875" style="2" customWidth="1"/>
    <col min="262" max="262" width="15.7265625" style="2" customWidth="1"/>
    <col min="263" max="263" width="15.54296875" style="2" customWidth="1"/>
    <col min="264" max="513" width="9.1796875" style="2"/>
    <col min="514" max="514" width="37.7265625" style="2" customWidth="1"/>
    <col min="515" max="516" width="14.26953125" style="2" customWidth="1"/>
    <col min="517" max="517" width="13.54296875" style="2" customWidth="1"/>
    <col min="518" max="518" width="15.7265625" style="2" customWidth="1"/>
    <col min="519" max="519" width="15.54296875" style="2" customWidth="1"/>
    <col min="520" max="769" width="9.1796875" style="2"/>
    <col min="770" max="770" width="37.7265625" style="2" customWidth="1"/>
    <col min="771" max="772" width="14.26953125" style="2" customWidth="1"/>
    <col min="773" max="773" width="13.54296875" style="2" customWidth="1"/>
    <col min="774" max="774" width="15.7265625" style="2" customWidth="1"/>
    <col min="775" max="775" width="15.54296875" style="2" customWidth="1"/>
    <col min="776" max="1025" width="9.1796875" style="2"/>
    <col min="1026" max="1026" width="37.7265625" style="2" customWidth="1"/>
    <col min="1027" max="1028" width="14.26953125" style="2" customWidth="1"/>
    <col min="1029" max="1029" width="13.54296875" style="2" customWidth="1"/>
    <col min="1030" max="1030" width="15.7265625" style="2" customWidth="1"/>
    <col min="1031" max="1031" width="15.54296875" style="2" customWidth="1"/>
    <col min="1032" max="1281" width="9.1796875" style="2"/>
    <col min="1282" max="1282" width="37.7265625" style="2" customWidth="1"/>
    <col min="1283" max="1284" width="14.26953125" style="2" customWidth="1"/>
    <col min="1285" max="1285" width="13.54296875" style="2" customWidth="1"/>
    <col min="1286" max="1286" width="15.7265625" style="2" customWidth="1"/>
    <col min="1287" max="1287" width="15.54296875" style="2" customWidth="1"/>
    <col min="1288" max="1537" width="9.1796875" style="2"/>
    <col min="1538" max="1538" width="37.7265625" style="2" customWidth="1"/>
    <col min="1539" max="1540" width="14.26953125" style="2" customWidth="1"/>
    <col min="1541" max="1541" width="13.54296875" style="2" customWidth="1"/>
    <col min="1542" max="1542" width="15.7265625" style="2" customWidth="1"/>
    <col min="1543" max="1543" width="15.54296875" style="2" customWidth="1"/>
    <col min="1544" max="1793" width="9.1796875" style="2"/>
    <col min="1794" max="1794" width="37.7265625" style="2" customWidth="1"/>
    <col min="1795" max="1796" width="14.26953125" style="2" customWidth="1"/>
    <col min="1797" max="1797" width="13.54296875" style="2" customWidth="1"/>
    <col min="1798" max="1798" width="15.7265625" style="2" customWidth="1"/>
    <col min="1799" max="1799" width="15.54296875" style="2" customWidth="1"/>
    <col min="1800" max="2049" width="9.1796875" style="2"/>
    <col min="2050" max="2050" width="37.7265625" style="2" customWidth="1"/>
    <col min="2051" max="2052" width="14.26953125" style="2" customWidth="1"/>
    <col min="2053" max="2053" width="13.54296875" style="2" customWidth="1"/>
    <col min="2054" max="2054" width="15.7265625" style="2" customWidth="1"/>
    <col min="2055" max="2055" width="15.54296875" style="2" customWidth="1"/>
    <col min="2056" max="2305" width="9.1796875" style="2"/>
    <col min="2306" max="2306" width="37.7265625" style="2" customWidth="1"/>
    <col min="2307" max="2308" width="14.26953125" style="2" customWidth="1"/>
    <col min="2309" max="2309" width="13.54296875" style="2" customWidth="1"/>
    <col min="2310" max="2310" width="15.7265625" style="2" customWidth="1"/>
    <col min="2311" max="2311" width="15.54296875" style="2" customWidth="1"/>
    <col min="2312" max="2561" width="9.1796875" style="2"/>
    <col min="2562" max="2562" width="37.7265625" style="2" customWidth="1"/>
    <col min="2563" max="2564" width="14.26953125" style="2" customWidth="1"/>
    <col min="2565" max="2565" width="13.54296875" style="2" customWidth="1"/>
    <col min="2566" max="2566" width="15.7265625" style="2" customWidth="1"/>
    <col min="2567" max="2567" width="15.54296875" style="2" customWidth="1"/>
    <col min="2568" max="2817" width="9.1796875" style="2"/>
    <col min="2818" max="2818" width="37.7265625" style="2" customWidth="1"/>
    <col min="2819" max="2820" width="14.26953125" style="2" customWidth="1"/>
    <col min="2821" max="2821" width="13.54296875" style="2" customWidth="1"/>
    <col min="2822" max="2822" width="15.7265625" style="2" customWidth="1"/>
    <col min="2823" max="2823" width="15.54296875" style="2" customWidth="1"/>
    <col min="2824" max="3073" width="9.1796875" style="2"/>
    <col min="3074" max="3074" width="37.7265625" style="2" customWidth="1"/>
    <col min="3075" max="3076" width="14.26953125" style="2" customWidth="1"/>
    <col min="3077" max="3077" width="13.54296875" style="2" customWidth="1"/>
    <col min="3078" max="3078" width="15.7265625" style="2" customWidth="1"/>
    <col min="3079" max="3079" width="15.54296875" style="2" customWidth="1"/>
    <col min="3080" max="3329" width="9.1796875" style="2"/>
    <col min="3330" max="3330" width="37.7265625" style="2" customWidth="1"/>
    <col min="3331" max="3332" width="14.26953125" style="2" customWidth="1"/>
    <col min="3333" max="3333" width="13.54296875" style="2" customWidth="1"/>
    <col min="3334" max="3334" width="15.7265625" style="2" customWidth="1"/>
    <col min="3335" max="3335" width="15.54296875" style="2" customWidth="1"/>
    <col min="3336" max="3585" width="9.1796875" style="2"/>
    <col min="3586" max="3586" width="37.7265625" style="2" customWidth="1"/>
    <col min="3587" max="3588" width="14.26953125" style="2" customWidth="1"/>
    <col min="3589" max="3589" width="13.54296875" style="2" customWidth="1"/>
    <col min="3590" max="3590" width="15.7265625" style="2" customWidth="1"/>
    <col min="3591" max="3591" width="15.54296875" style="2" customWidth="1"/>
    <col min="3592" max="3841" width="9.1796875" style="2"/>
    <col min="3842" max="3842" width="37.7265625" style="2" customWidth="1"/>
    <col min="3843" max="3844" width="14.26953125" style="2" customWidth="1"/>
    <col min="3845" max="3845" width="13.54296875" style="2" customWidth="1"/>
    <col min="3846" max="3846" width="15.7265625" style="2" customWidth="1"/>
    <col min="3847" max="3847" width="15.54296875" style="2" customWidth="1"/>
    <col min="3848" max="4097" width="9.1796875" style="2"/>
    <col min="4098" max="4098" width="37.7265625" style="2" customWidth="1"/>
    <col min="4099" max="4100" width="14.26953125" style="2" customWidth="1"/>
    <col min="4101" max="4101" width="13.54296875" style="2" customWidth="1"/>
    <col min="4102" max="4102" width="15.7265625" style="2" customWidth="1"/>
    <col min="4103" max="4103" width="15.54296875" style="2" customWidth="1"/>
    <col min="4104" max="4353" width="9.1796875" style="2"/>
    <col min="4354" max="4354" width="37.7265625" style="2" customWidth="1"/>
    <col min="4355" max="4356" width="14.26953125" style="2" customWidth="1"/>
    <col min="4357" max="4357" width="13.54296875" style="2" customWidth="1"/>
    <col min="4358" max="4358" width="15.7265625" style="2" customWidth="1"/>
    <col min="4359" max="4359" width="15.54296875" style="2" customWidth="1"/>
    <col min="4360" max="4609" width="9.1796875" style="2"/>
    <col min="4610" max="4610" width="37.7265625" style="2" customWidth="1"/>
    <col min="4611" max="4612" width="14.26953125" style="2" customWidth="1"/>
    <col min="4613" max="4613" width="13.54296875" style="2" customWidth="1"/>
    <col min="4614" max="4614" width="15.7265625" style="2" customWidth="1"/>
    <col min="4615" max="4615" width="15.54296875" style="2" customWidth="1"/>
    <col min="4616" max="4865" width="9.1796875" style="2"/>
    <col min="4866" max="4866" width="37.7265625" style="2" customWidth="1"/>
    <col min="4867" max="4868" width="14.26953125" style="2" customWidth="1"/>
    <col min="4869" max="4869" width="13.54296875" style="2" customWidth="1"/>
    <col min="4870" max="4870" width="15.7265625" style="2" customWidth="1"/>
    <col min="4871" max="4871" width="15.54296875" style="2" customWidth="1"/>
    <col min="4872" max="5121" width="9.1796875" style="2"/>
    <col min="5122" max="5122" width="37.7265625" style="2" customWidth="1"/>
    <col min="5123" max="5124" width="14.26953125" style="2" customWidth="1"/>
    <col min="5125" max="5125" width="13.54296875" style="2" customWidth="1"/>
    <col min="5126" max="5126" width="15.7265625" style="2" customWidth="1"/>
    <col min="5127" max="5127" width="15.54296875" style="2" customWidth="1"/>
    <col min="5128" max="5377" width="9.1796875" style="2"/>
    <col min="5378" max="5378" width="37.7265625" style="2" customWidth="1"/>
    <col min="5379" max="5380" width="14.26953125" style="2" customWidth="1"/>
    <col min="5381" max="5381" width="13.54296875" style="2" customWidth="1"/>
    <col min="5382" max="5382" width="15.7265625" style="2" customWidth="1"/>
    <col min="5383" max="5383" width="15.54296875" style="2" customWidth="1"/>
    <col min="5384" max="5633" width="9.1796875" style="2"/>
    <col min="5634" max="5634" width="37.7265625" style="2" customWidth="1"/>
    <col min="5635" max="5636" width="14.26953125" style="2" customWidth="1"/>
    <col min="5637" max="5637" width="13.54296875" style="2" customWidth="1"/>
    <col min="5638" max="5638" width="15.7265625" style="2" customWidth="1"/>
    <col min="5639" max="5639" width="15.54296875" style="2" customWidth="1"/>
    <col min="5640" max="5889" width="9.1796875" style="2"/>
    <col min="5890" max="5890" width="37.7265625" style="2" customWidth="1"/>
    <col min="5891" max="5892" width="14.26953125" style="2" customWidth="1"/>
    <col min="5893" max="5893" width="13.54296875" style="2" customWidth="1"/>
    <col min="5894" max="5894" width="15.7265625" style="2" customWidth="1"/>
    <col min="5895" max="5895" width="15.54296875" style="2" customWidth="1"/>
    <col min="5896" max="6145" width="9.1796875" style="2"/>
    <col min="6146" max="6146" width="37.7265625" style="2" customWidth="1"/>
    <col min="6147" max="6148" width="14.26953125" style="2" customWidth="1"/>
    <col min="6149" max="6149" width="13.54296875" style="2" customWidth="1"/>
    <col min="6150" max="6150" width="15.7265625" style="2" customWidth="1"/>
    <col min="6151" max="6151" width="15.54296875" style="2" customWidth="1"/>
    <col min="6152" max="6401" width="9.1796875" style="2"/>
    <col min="6402" max="6402" width="37.7265625" style="2" customWidth="1"/>
    <col min="6403" max="6404" width="14.26953125" style="2" customWidth="1"/>
    <col min="6405" max="6405" width="13.54296875" style="2" customWidth="1"/>
    <col min="6406" max="6406" width="15.7265625" style="2" customWidth="1"/>
    <col min="6407" max="6407" width="15.54296875" style="2" customWidth="1"/>
    <col min="6408" max="6657" width="9.1796875" style="2"/>
    <col min="6658" max="6658" width="37.7265625" style="2" customWidth="1"/>
    <col min="6659" max="6660" width="14.26953125" style="2" customWidth="1"/>
    <col min="6661" max="6661" width="13.54296875" style="2" customWidth="1"/>
    <col min="6662" max="6662" width="15.7265625" style="2" customWidth="1"/>
    <col min="6663" max="6663" width="15.54296875" style="2" customWidth="1"/>
    <col min="6664" max="6913" width="9.1796875" style="2"/>
    <col min="6914" max="6914" width="37.7265625" style="2" customWidth="1"/>
    <col min="6915" max="6916" width="14.26953125" style="2" customWidth="1"/>
    <col min="6917" max="6917" width="13.54296875" style="2" customWidth="1"/>
    <col min="6918" max="6918" width="15.7265625" style="2" customWidth="1"/>
    <col min="6919" max="6919" width="15.54296875" style="2" customWidth="1"/>
    <col min="6920" max="7169" width="9.1796875" style="2"/>
    <col min="7170" max="7170" width="37.7265625" style="2" customWidth="1"/>
    <col min="7171" max="7172" width="14.26953125" style="2" customWidth="1"/>
    <col min="7173" max="7173" width="13.54296875" style="2" customWidth="1"/>
    <col min="7174" max="7174" width="15.7265625" style="2" customWidth="1"/>
    <col min="7175" max="7175" width="15.54296875" style="2" customWidth="1"/>
    <col min="7176" max="7425" width="9.1796875" style="2"/>
    <col min="7426" max="7426" width="37.7265625" style="2" customWidth="1"/>
    <col min="7427" max="7428" width="14.26953125" style="2" customWidth="1"/>
    <col min="7429" max="7429" width="13.54296875" style="2" customWidth="1"/>
    <col min="7430" max="7430" width="15.7265625" style="2" customWidth="1"/>
    <col min="7431" max="7431" width="15.54296875" style="2" customWidth="1"/>
    <col min="7432" max="7681" width="9.1796875" style="2"/>
    <col min="7682" max="7682" width="37.7265625" style="2" customWidth="1"/>
    <col min="7683" max="7684" width="14.26953125" style="2" customWidth="1"/>
    <col min="7685" max="7685" width="13.54296875" style="2" customWidth="1"/>
    <col min="7686" max="7686" width="15.7265625" style="2" customWidth="1"/>
    <col min="7687" max="7687" width="15.54296875" style="2" customWidth="1"/>
    <col min="7688" max="7937" width="9.1796875" style="2"/>
    <col min="7938" max="7938" width="37.7265625" style="2" customWidth="1"/>
    <col min="7939" max="7940" width="14.26953125" style="2" customWidth="1"/>
    <col min="7941" max="7941" width="13.54296875" style="2" customWidth="1"/>
    <col min="7942" max="7942" width="15.7265625" style="2" customWidth="1"/>
    <col min="7943" max="7943" width="15.54296875" style="2" customWidth="1"/>
    <col min="7944" max="8193" width="9.1796875" style="2"/>
    <col min="8194" max="8194" width="37.7265625" style="2" customWidth="1"/>
    <col min="8195" max="8196" width="14.26953125" style="2" customWidth="1"/>
    <col min="8197" max="8197" width="13.54296875" style="2" customWidth="1"/>
    <col min="8198" max="8198" width="15.7265625" style="2" customWidth="1"/>
    <col min="8199" max="8199" width="15.54296875" style="2" customWidth="1"/>
    <col min="8200" max="8449" width="9.1796875" style="2"/>
    <col min="8450" max="8450" width="37.7265625" style="2" customWidth="1"/>
    <col min="8451" max="8452" width="14.26953125" style="2" customWidth="1"/>
    <col min="8453" max="8453" width="13.54296875" style="2" customWidth="1"/>
    <col min="8454" max="8454" width="15.7265625" style="2" customWidth="1"/>
    <col min="8455" max="8455" width="15.54296875" style="2" customWidth="1"/>
    <col min="8456" max="8705" width="9.1796875" style="2"/>
    <col min="8706" max="8706" width="37.7265625" style="2" customWidth="1"/>
    <col min="8707" max="8708" width="14.26953125" style="2" customWidth="1"/>
    <col min="8709" max="8709" width="13.54296875" style="2" customWidth="1"/>
    <col min="8710" max="8710" width="15.7265625" style="2" customWidth="1"/>
    <col min="8711" max="8711" width="15.54296875" style="2" customWidth="1"/>
    <col min="8712" max="8961" width="9.1796875" style="2"/>
    <col min="8962" max="8962" width="37.7265625" style="2" customWidth="1"/>
    <col min="8963" max="8964" width="14.26953125" style="2" customWidth="1"/>
    <col min="8965" max="8965" width="13.54296875" style="2" customWidth="1"/>
    <col min="8966" max="8966" width="15.7265625" style="2" customWidth="1"/>
    <col min="8967" max="8967" width="15.54296875" style="2" customWidth="1"/>
    <col min="8968" max="9217" width="9.1796875" style="2"/>
    <col min="9218" max="9218" width="37.7265625" style="2" customWidth="1"/>
    <col min="9219" max="9220" width="14.26953125" style="2" customWidth="1"/>
    <col min="9221" max="9221" width="13.54296875" style="2" customWidth="1"/>
    <col min="9222" max="9222" width="15.7265625" style="2" customWidth="1"/>
    <col min="9223" max="9223" width="15.54296875" style="2" customWidth="1"/>
    <col min="9224" max="9473" width="9.1796875" style="2"/>
    <col min="9474" max="9474" width="37.7265625" style="2" customWidth="1"/>
    <col min="9475" max="9476" width="14.26953125" style="2" customWidth="1"/>
    <col min="9477" max="9477" width="13.54296875" style="2" customWidth="1"/>
    <col min="9478" max="9478" width="15.7265625" style="2" customWidth="1"/>
    <col min="9479" max="9479" width="15.54296875" style="2" customWidth="1"/>
    <col min="9480" max="9729" width="9.1796875" style="2"/>
    <col min="9730" max="9730" width="37.7265625" style="2" customWidth="1"/>
    <col min="9731" max="9732" width="14.26953125" style="2" customWidth="1"/>
    <col min="9733" max="9733" width="13.54296875" style="2" customWidth="1"/>
    <col min="9734" max="9734" width="15.7265625" style="2" customWidth="1"/>
    <col min="9735" max="9735" width="15.54296875" style="2" customWidth="1"/>
    <col min="9736" max="9985" width="9.1796875" style="2"/>
    <col min="9986" max="9986" width="37.7265625" style="2" customWidth="1"/>
    <col min="9987" max="9988" width="14.26953125" style="2" customWidth="1"/>
    <col min="9989" max="9989" width="13.54296875" style="2" customWidth="1"/>
    <col min="9990" max="9990" width="15.7265625" style="2" customWidth="1"/>
    <col min="9991" max="9991" width="15.54296875" style="2" customWidth="1"/>
    <col min="9992" max="10241" width="9.1796875" style="2"/>
    <col min="10242" max="10242" width="37.7265625" style="2" customWidth="1"/>
    <col min="10243" max="10244" width="14.26953125" style="2" customWidth="1"/>
    <col min="10245" max="10245" width="13.54296875" style="2" customWidth="1"/>
    <col min="10246" max="10246" width="15.7265625" style="2" customWidth="1"/>
    <col min="10247" max="10247" width="15.54296875" style="2" customWidth="1"/>
    <col min="10248" max="10497" width="9.1796875" style="2"/>
    <col min="10498" max="10498" width="37.7265625" style="2" customWidth="1"/>
    <col min="10499" max="10500" width="14.26953125" style="2" customWidth="1"/>
    <col min="10501" max="10501" width="13.54296875" style="2" customWidth="1"/>
    <col min="10502" max="10502" width="15.7265625" style="2" customWidth="1"/>
    <col min="10503" max="10503" width="15.54296875" style="2" customWidth="1"/>
    <col min="10504" max="10753" width="9.1796875" style="2"/>
    <col min="10754" max="10754" width="37.7265625" style="2" customWidth="1"/>
    <col min="10755" max="10756" width="14.26953125" style="2" customWidth="1"/>
    <col min="10757" max="10757" width="13.54296875" style="2" customWidth="1"/>
    <col min="10758" max="10758" width="15.7265625" style="2" customWidth="1"/>
    <col min="10759" max="10759" width="15.54296875" style="2" customWidth="1"/>
    <col min="10760" max="11009" width="9.1796875" style="2"/>
    <col min="11010" max="11010" width="37.7265625" style="2" customWidth="1"/>
    <col min="11011" max="11012" width="14.26953125" style="2" customWidth="1"/>
    <col min="11013" max="11013" width="13.54296875" style="2" customWidth="1"/>
    <col min="11014" max="11014" width="15.7265625" style="2" customWidth="1"/>
    <col min="11015" max="11015" width="15.54296875" style="2" customWidth="1"/>
    <col min="11016" max="11265" width="9.1796875" style="2"/>
    <col min="11266" max="11266" width="37.7265625" style="2" customWidth="1"/>
    <col min="11267" max="11268" width="14.26953125" style="2" customWidth="1"/>
    <col min="11269" max="11269" width="13.54296875" style="2" customWidth="1"/>
    <col min="11270" max="11270" width="15.7265625" style="2" customWidth="1"/>
    <col min="11271" max="11271" width="15.54296875" style="2" customWidth="1"/>
    <col min="11272" max="11521" width="9.1796875" style="2"/>
    <col min="11522" max="11522" width="37.7265625" style="2" customWidth="1"/>
    <col min="11523" max="11524" width="14.26953125" style="2" customWidth="1"/>
    <col min="11525" max="11525" width="13.54296875" style="2" customWidth="1"/>
    <col min="11526" max="11526" width="15.7265625" style="2" customWidth="1"/>
    <col min="11527" max="11527" width="15.54296875" style="2" customWidth="1"/>
    <col min="11528" max="11777" width="9.1796875" style="2"/>
    <col min="11778" max="11778" width="37.7265625" style="2" customWidth="1"/>
    <col min="11779" max="11780" width="14.26953125" style="2" customWidth="1"/>
    <col min="11781" max="11781" width="13.54296875" style="2" customWidth="1"/>
    <col min="11782" max="11782" width="15.7265625" style="2" customWidth="1"/>
    <col min="11783" max="11783" width="15.54296875" style="2" customWidth="1"/>
    <col min="11784" max="12033" width="9.1796875" style="2"/>
    <col min="12034" max="12034" width="37.7265625" style="2" customWidth="1"/>
    <col min="12035" max="12036" width="14.26953125" style="2" customWidth="1"/>
    <col min="12037" max="12037" width="13.54296875" style="2" customWidth="1"/>
    <col min="12038" max="12038" width="15.7265625" style="2" customWidth="1"/>
    <col min="12039" max="12039" width="15.54296875" style="2" customWidth="1"/>
    <col min="12040" max="12289" width="9.1796875" style="2"/>
    <col min="12290" max="12290" width="37.7265625" style="2" customWidth="1"/>
    <col min="12291" max="12292" width="14.26953125" style="2" customWidth="1"/>
    <col min="12293" max="12293" width="13.54296875" style="2" customWidth="1"/>
    <col min="12294" max="12294" width="15.7265625" style="2" customWidth="1"/>
    <col min="12295" max="12295" width="15.54296875" style="2" customWidth="1"/>
    <col min="12296" max="12545" width="9.1796875" style="2"/>
    <col min="12546" max="12546" width="37.7265625" style="2" customWidth="1"/>
    <col min="12547" max="12548" width="14.26953125" style="2" customWidth="1"/>
    <col min="12549" max="12549" width="13.54296875" style="2" customWidth="1"/>
    <col min="12550" max="12550" width="15.7265625" style="2" customWidth="1"/>
    <col min="12551" max="12551" width="15.54296875" style="2" customWidth="1"/>
    <col min="12552" max="12801" width="9.1796875" style="2"/>
    <col min="12802" max="12802" width="37.7265625" style="2" customWidth="1"/>
    <col min="12803" max="12804" width="14.26953125" style="2" customWidth="1"/>
    <col min="12805" max="12805" width="13.54296875" style="2" customWidth="1"/>
    <col min="12806" max="12806" width="15.7265625" style="2" customWidth="1"/>
    <col min="12807" max="12807" width="15.54296875" style="2" customWidth="1"/>
    <col min="12808" max="13057" width="9.1796875" style="2"/>
    <col min="13058" max="13058" width="37.7265625" style="2" customWidth="1"/>
    <col min="13059" max="13060" width="14.26953125" style="2" customWidth="1"/>
    <col min="13061" max="13061" width="13.54296875" style="2" customWidth="1"/>
    <col min="13062" max="13062" width="15.7265625" style="2" customWidth="1"/>
    <col min="13063" max="13063" width="15.54296875" style="2" customWidth="1"/>
    <col min="13064" max="13313" width="9.1796875" style="2"/>
    <col min="13314" max="13314" width="37.7265625" style="2" customWidth="1"/>
    <col min="13315" max="13316" width="14.26953125" style="2" customWidth="1"/>
    <col min="13317" max="13317" width="13.54296875" style="2" customWidth="1"/>
    <col min="13318" max="13318" width="15.7265625" style="2" customWidth="1"/>
    <col min="13319" max="13319" width="15.54296875" style="2" customWidth="1"/>
    <col min="13320" max="13569" width="9.1796875" style="2"/>
    <col min="13570" max="13570" width="37.7265625" style="2" customWidth="1"/>
    <col min="13571" max="13572" width="14.26953125" style="2" customWidth="1"/>
    <col min="13573" max="13573" width="13.54296875" style="2" customWidth="1"/>
    <col min="13574" max="13574" width="15.7265625" style="2" customWidth="1"/>
    <col min="13575" max="13575" width="15.54296875" style="2" customWidth="1"/>
    <col min="13576" max="13825" width="9.1796875" style="2"/>
    <col min="13826" max="13826" width="37.7265625" style="2" customWidth="1"/>
    <col min="13827" max="13828" width="14.26953125" style="2" customWidth="1"/>
    <col min="13829" max="13829" width="13.54296875" style="2" customWidth="1"/>
    <col min="13830" max="13830" width="15.7265625" style="2" customWidth="1"/>
    <col min="13831" max="13831" width="15.54296875" style="2" customWidth="1"/>
    <col min="13832" max="14081" width="9.1796875" style="2"/>
    <col min="14082" max="14082" width="37.7265625" style="2" customWidth="1"/>
    <col min="14083" max="14084" width="14.26953125" style="2" customWidth="1"/>
    <col min="14085" max="14085" width="13.54296875" style="2" customWidth="1"/>
    <col min="14086" max="14086" width="15.7265625" style="2" customWidth="1"/>
    <col min="14087" max="14087" width="15.54296875" style="2" customWidth="1"/>
    <col min="14088" max="14337" width="9.1796875" style="2"/>
    <col min="14338" max="14338" width="37.7265625" style="2" customWidth="1"/>
    <col min="14339" max="14340" width="14.26953125" style="2" customWidth="1"/>
    <col min="14341" max="14341" width="13.54296875" style="2" customWidth="1"/>
    <col min="14342" max="14342" width="15.7265625" style="2" customWidth="1"/>
    <col min="14343" max="14343" width="15.54296875" style="2" customWidth="1"/>
    <col min="14344" max="14593" width="9.1796875" style="2"/>
    <col min="14594" max="14594" width="37.7265625" style="2" customWidth="1"/>
    <col min="14595" max="14596" width="14.26953125" style="2" customWidth="1"/>
    <col min="14597" max="14597" width="13.54296875" style="2" customWidth="1"/>
    <col min="14598" max="14598" width="15.7265625" style="2" customWidth="1"/>
    <col min="14599" max="14599" width="15.54296875" style="2" customWidth="1"/>
    <col min="14600" max="14849" width="9.1796875" style="2"/>
    <col min="14850" max="14850" width="37.7265625" style="2" customWidth="1"/>
    <col min="14851" max="14852" width="14.26953125" style="2" customWidth="1"/>
    <col min="14853" max="14853" width="13.54296875" style="2" customWidth="1"/>
    <col min="14854" max="14854" width="15.7265625" style="2" customWidth="1"/>
    <col min="14855" max="14855" width="15.54296875" style="2" customWidth="1"/>
    <col min="14856" max="15105" width="9.1796875" style="2"/>
    <col min="15106" max="15106" width="37.7265625" style="2" customWidth="1"/>
    <col min="15107" max="15108" width="14.26953125" style="2" customWidth="1"/>
    <col min="15109" max="15109" width="13.54296875" style="2" customWidth="1"/>
    <col min="15110" max="15110" width="15.7265625" style="2" customWidth="1"/>
    <col min="15111" max="15111" width="15.54296875" style="2" customWidth="1"/>
    <col min="15112" max="15361" width="9.1796875" style="2"/>
    <col min="15362" max="15362" width="37.7265625" style="2" customWidth="1"/>
    <col min="15363" max="15364" width="14.26953125" style="2" customWidth="1"/>
    <col min="15365" max="15365" width="13.54296875" style="2" customWidth="1"/>
    <col min="15366" max="15366" width="15.7265625" style="2" customWidth="1"/>
    <col min="15367" max="15367" width="15.54296875" style="2" customWidth="1"/>
    <col min="15368" max="15617" width="9.1796875" style="2"/>
    <col min="15618" max="15618" width="37.7265625" style="2" customWidth="1"/>
    <col min="15619" max="15620" width="14.26953125" style="2" customWidth="1"/>
    <col min="15621" max="15621" width="13.54296875" style="2" customWidth="1"/>
    <col min="15622" max="15622" width="15.7265625" style="2" customWidth="1"/>
    <col min="15623" max="15623" width="15.54296875" style="2" customWidth="1"/>
    <col min="15624" max="15873" width="9.1796875" style="2"/>
    <col min="15874" max="15874" width="37.7265625" style="2" customWidth="1"/>
    <col min="15875" max="15876" width="14.26953125" style="2" customWidth="1"/>
    <col min="15877" max="15877" width="13.54296875" style="2" customWidth="1"/>
    <col min="15878" max="15878" width="15.7265625" style="2" customWidth="1"/>
    <col min="15879" max="15879" width="15.54296875" style="2" customWidth="1"/>
    <col min="15880" max="16129" width="9.1796875" style="2"/>
    <col min="16130" max="16130" width="37.7265625" style="2" customWidth="1"/>
    <col min="16131" max="16132" width="14.26953125" style="2" customWidth="1"/>
    <col min="16133" max="16133" width="13.54296875" style="2" customWidth="1"/>
    <col min="16134" max="16134" width="15.7265625" style="2" customWidth="1"/>
    <col min="16135" max="16135" width="15.54296875" style="2" customWidth="1"/>
    <col min="16136" max="16384" width="9.1796875" style="2"/>
  </cols>
  <sheetData>
    <row r="1" spans="1:18" ht="27" customHeight="1" x14ac:dyDescent="0.35"/>
    <row r="2" spans="1:18" ht="45.75" customHeight="1" x14ac:dyDescent="0.55000000000000004">
      <c r="A2" s="1" t="s">
        <v>193</v>
      </c>
      <c r="B2" s="39"/>
      <c r="D2" s="5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18" ht="24" customHeight="1" x14ac:dyDescent="0.35">
      <c r="A3" s="93" t="s">
        <v>0</v>
      </c>
      <c r="B3" s="89"/>
      <c r="C3" s="90" t="s">
        <v>1</v>
      </c>
      <c r="D3" s="90" t="s">
        <v>2</v>
      </c>
      <c r="E3" s="90" t="s">
        <v>3</v>
      </c>
      <c r="F3" s="90" t="s">
        <v>4</v>
      </c>
      <c r="G3" s="90" t="s">
        <v>5</v>
      </c>
      <c r="I3" s="186"/>
      <c r="J3" s="186"/>
      <c r="K3" s="186"/>
      <c r="L3" s="186"/>
      <c r="M3" s="186"/>
      <c r="N3" s="186"/>
      <c r="O3" s="186"/>
      <c r="P3" s="186"/>
      <c r="Q3" s="186"/>
      <c r="R3" s="186"/>
    </row>
    <row r="4" spans="1:18" x14ac:dyDescent="0.35">
      <c r="A4" s="36" t="s">
        <v>30</v>
      </c>
      <c r="B4" s="95" t="s">
        <v>69</v>
      </c>
      <c r="C4" s="137">
        <v>350</v>
      </c>
      <c r="D4" s="137">
        <v>511</v>
      </c>
      <c r="E4" s="137">
        <v>56.7</v>
      </c>
      <c r="F4" s="137">
        <v>21.07</v>
      </c>
      <c r="G4" s="137">
        <v>18.13</v>
      </c>
      <c r="I4" s="186"/>
      <c r="J4" s="186"/>
      <c r="K4" s="186"/>
      <c r="L4" s="186"/>
      <c r="M4" s="186"/>
      <c r="N4" s="186"/>
      <c r="O4" s="186"/>
      <c r="P4" s="186"/>
      <c r="Q4" s="186"/>
      <c r="R4" s="186"/>
    </row>
    <row r="5" spans="1:18" x14ac:dyDescent="0.35">
      <c r="A5" s="35"/>
      <c r="B5" s="95" t="s">
        <v>61</v>
      </c>
      <c r="C5" s="137">
        <v>15</v>
      </c>
      <c r="D5" s="137">
        <v>111.6</v>
      </c>
      <c r="E5" s="137">
        <v>0.09</v>
      </c>
      <c r="F5" s="137">
        <v>12.3</v>
      </c>
      <c r="G5" s="137">
        <v>0.09</v>
      </c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x14ac:dyDescent="0.35">
      <c r="A6" s="35"/>
      <c r="B6" s="95" t="s">
        <v>27</v>
      </c>
      <c r="C6" s="137">
        <v>60</v>
      </c>
      <c r="D6" s="137">
        <v>100.8</v>
      </c>
      <c r="E6" s="137">
        <v>24.54</v>
      </c>
      <c r="F6" s="137">
        <v>0</v>
      </c>
      <c r="G6" s="137">
        <v>0.18</v>
      </c>
      <c r="I6" s="186"/>
      <c r="J6" s="186"/>
      <c r="K6" s="186"/>
      <c r="L6" s="186"/>
      <c r="M6" s="186"/>
      <c r="N6" s="186"/>
      <c r="O6" s="186"/>
      <c r="P6" s="186"/>
      <c r="Q6" s="186"/>
      <c r="R6" s="186"/>
    </row>
    <row r="7" spans="1:18" x14ac:dyDescent="0.35">
      <c r="A7" s="35"/>
      <c r="B7" s="95" t="s">
        <v>70</v>
      </c>
      <c r="C7" s="137">
        <v>60</v>
      </c>
      <c r="D7" s="137">
        <v>153.6</v>
      </c>
      <c r="E7" s="137">
        <v>29.1</v>
      </c>
      <c r="F7" s="137">
        <v>1.68</v>
      </c>
      <c r="G7" s="137">
        <v>4.74</v>
      </c>
      <c r="I7" s="186"/>
      <c r="J7" s="186"/>
      <c r="K7" s="186"/>
      <c r="L7" s="186"/>
      <c r="M7" s="186"/>
      <c r="N7" s="186"/>
      <c r="O7" s="186"/>
      <c r="P7" s="186"/>
      <c r="Q7" s="186"/>
      <c r="R7" s="186"/>
    </row>
    <row r="8" spans="1:18" x14ac:dyDescent="0.35">
      <c r="A8" s="35"/>
      <c r="B8" s="95" t="s">
        <v>38</v>
      </c>
      <c r="C8" s="137">
        <v>15</v>
      </c>
      <c r="D8" s="137">
        <v>32.4</v>
      </c>
      <c r="E8" s="137">
        <v>0</v>
      </c>
      <c r="F8" s="137">
        <v>2.6549999999999998</v>
      </c>
      <c r="G8" s="137">
        <v>3.15</v>
      </c>
      <c r="I8" s="186"/>
      <c r="J8" s="186"/>
      <c r="K8" s="186"/>
      <c r="L8" s="186"/>
      <c r="M8" s="186"/>
      <c r="N8" s="186"/>
      <c r="O8" s="186"/>
      <c r="P8" s="186"/>
      <c r="Q8" s="186"/>
      <c r="R8" s="186"/>
    </row>
    <row r="9" spans="1:18" x14ac:dyDescent="0.35">
      <c r="A9" s="35"/>
      <c r="B9" s="95" t="s">
        <v>43</v>
      </c>
      <c r="C9" s="137">
        <v>15</v>
      </c>
      <c r="D9" s="137">
        <v>1.47</v>
      </c>
      <c r="E9" s="137">
        <v>0.21</v>
      </c>
      <c r="F9" s="137">
        <v>0</v>
      </c>
      <c r="G9" s="137">
        <v>0.105</v>
      </c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8" x14ac:dyDescent="0.35">
      <c r="A10" s="35"/>
      <c r="B10" s="95" t="s">
        <v>71</v>
      </c>
      <c r="C10" s="137">
        <v>250</v>
      </c>
      <c r="D10" s="137">
        <v>144.5</v>
      </c>
      <c r="E10" s="137">
        <v>13.25</v>
      </c>
      <c r="F10" s="137">
        <v>6.5</v>
      </c>
      <c r="G10" s="137">
        <v>8.25</v>
      </c>
      <c r="I10" s="186"/>
      <c r="J10" s="186"/>
      <c r="K10" s="186"/>
      <c r="L10" s="186"/>
      <c r="M10" s="186"/>
      <c r="N10" s="186"/>
      <c r="O10" s="186"/>
      <c r="P10" s="186"/>
      <c r="Q10" s="186"/>
      <c r="R10" s="186"/>
    </row>
    <row r="11" spans="1:18" x14ac:dyDescent="0.35">
      <c r="A11" s="35"/>
      <c r="B11" s="95" t="s">
        <v>44</v>
      </c>
      <c r="C11" s="137">
        <v>250</v>
      </c>
      <c r="D11" s="137">
        <v>4.6500000000000004</v>
      </c>
      <c r="E11" s="137">
        <v>0</v>
      </c>
      <c r="F11" s="137">
        <v>0.05</v>
      </c>
      <c r="G11" s="137">
        <v>0.3</v>
      </c>
      <c r="I11" s="186"/>
      <c r="J11" s="186"/>
      <c r="K11" s="186"/>
      <c r="L11" s="186"/>
      <c r="M11" s="186"/>
      <c r="N11" s="186"/>
      <c r="O11" s="186"/>
      <c r="P11" s="186"/>
      <c r="Q11" s="186"/>
      <c r="R11" s="186"/>
    </row>
    <row r="12" spans="1:18" x14ac:dyDescent="0.35">
      <c r="A12" s="187"/>
      <c r="B12" s="188" t="s">
        <v>45</v>
      </c>
      <c r="C12" s="189">
        <v>250</v>
      </c>
      <c r="D12" s="189">
        <v>1</v>
      </c>
      <c r="E12" s="189">
        <v>0</v>
      </c>
      <c r="F12" s="189">
        <v>0</v>
      </c>
      <c r="G12" s="189">
        <v>0.25</v>
      </c>
      <c r="I12" s="186"/>
      <c r="J12" s="186"/>
      <c r="K12" s="186"/>
      <c r="L12" s="186"/>
      <c r="M12" s="186"/>
      <c r="N12" s="186"/>
      <c r="O12" s="186"/>
      <c r="P12" s="186"/>
      <c r="Q12" s="186"/>
      <c r="R12" s="186"/>
    </row>
    <row r="13" spans="1:18" ht="17.25" customHeight="1" x14ac:dyDescent="0.35">
      <c r="A13" s="33" t="s">
        <v>6</v>
      </c>
      <c r="B13" s="161" t="s">
        <v>111</v>
      </c>
      <c r="C13" s="162">
        <v>350</v>
      </c>
      <c r="D13" s="162">
        <v>315</v>
      </c>
      <c r="E13" s="162">
        <v>14.882</v>
      </c>
      <c r="F13" s="162">
        <v>17.611999999999998</v>
      </c>
      <c r="G13" s="162">
        <v>23.492000000000001</v>
      </c>
      <c r="I13" s="186"/>
      <c r="J13" s="186"/>
      <c r="K13" s="186"/>
      <c r="L13" s="186"/>
      <c r="M13" s="186"/>
      <c r="N13" s="186"/>
      <c r="O13" s="186"/>
      <c r="P13" s="186"/>
      <c r="Q13" s="186"/>
      <c r="R13" s="186"/>
    </row>
    <row r="14" spans="1:18" ht="17.25" customHeight="1" x14ac:dyDescent="0.35">
      <c r="A14" s="33"/>
      <c r="B14" s="161" t="s">
        <v>82</v>
      </c>
      <c r="C14" s="162">
        <v>30</v>
      </c>
      <c r="D14" s="162">
        <v>66.599999999999994</v>
      </c>
      <c r="E14" s="162">
        <v>1.1399999999999999</v>
      </c>
      <c r="F14" s="162">
        <v>6.45</v>
      </c>
      <c r="G14" s="162">
        <v>0.99</v>
      </c>
      <c r="I14" s="186"/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x14ac:dyDescent="0.35">
      <c r="A15" s="134"/>
      <c r="B15" s="134" t="s">
        <v>112</v>
      </c>
      <c r="C15" s="139">
        <v>200</v>
      </c>
      <c r="D15" s="139">
        <v>180.38</v>
      </c>
      <c r="E15" s="139">
        <v>29.715</v>
      </c>
      <c r="F15" s="139">
        <v>5.5913000000000004</v>
      </c>
      <c r="G15" s="139">
        <v>18.242000000000001</v>
      </c>
      <c r="I15" s="186"/>
      <c r="J15" s="186"/>
      <c r="K15" s="186"/>
      <c r="L15" s="186"/>
      <c r="M15" s="186"/>
      <c r="N15" s="186"/>
      <c r="O15" s="186"/>
      <c r="P15" s="186"/>
      <c r="Q15" s="186"/>
      <c r="R15" s="186"/>
    </row>
    <row r="16" spans="1:18" x14ac:dyDescent="0.35">
      <c r="A16" s="134"/>
      <c r="B16" s="58" t="s">
        <v>93</v>
      </c>
      <c r="C16" s="49">
        <v>200</v>
      </c>
      <c r="D16" s="49">
        <v>324</v>
      </c>
      <c r="E16" s="49">
        <v>64.599999999999994</v>
      </c>
      <c r="F16" s="49">
        <v>2.54</v>
      </c>
      <c r="G16" s="49">
        <v>8.52</v>
      </c>
      <c r="I16" s="186"/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x14ac:dyDescent="0.35">
      <c r="A17" s="16"/>
      <c r="B17" s="16" t="s">
        <v>165</v>
      </c>
      <c r="C17" s="32">
        <v>100</v>
      </c>
      <c r="D17" s="32">
        <v>26.4</v>
      </c>
      <c r="E17" s="32">
        <v>3.97</v>
      </c>
      <c r="F17" s="32">
        <v>0.3</v>
      </c>
      <c r="G17" s="32">
        <v>1.45</v>
      </c>
      <c r="I17" s="186"/>
      <c r="J17" s="186"/>
      <c r="K17" s="186"/>
      <c r="L17" s="186"/>
      <c r="M17" s="186"/>
      <c r="N17" s="186"/>
      <c r="O17" s="186"/>
      <c r="P17" s="186"/>
      <c r="Q17" s="186"/>
      <c r="R17" s="186"/>
    </row>
    <row r="18" spans="1:18" x14ac:dyDescent="0.35">
      <c r="A18" s="13"/>
      <c r="B18" s="13" t="s">
        <v>118</v>
      </c>
      <c r="C18" s="14">
        <v>100</v>
      </c>
      <c r="D18" s="14">
        <v>73.900000000000006</v>
      </c>
      <c r="E18" s="14">
        <v>9.6199999999999992</v>
      </c>
      <c r="F18" s="14">
        <v>1.94</v>
      </c>
      <c r="G18" s="14">
        <v>2.66</v>
      </c>
    </row>
    <row r="19" spans="1:18" x14ac:dyDescent="0.35">
      <c r="A19" s="13"/>
      <c r="B19" s="13" t="s">
        <v>7</v>
      </c>
      <c r="C19" s="14">
        <v>15</v>
      </c>
      <c r="D19" s="14">
        <v>105.75</v>
      </c>
      <c r="E19" s="14">
        <v>0.09</v>
      </c>
      <c r="F19" s="14">
        <v>11.7</v>
      </c>
      <c r="G19" s="14">
        <v>0.03</v>
      </c>
    </row>
    <row r="20" spans="1:18" x14ac:dyDescent="0.35">
      <c r="A20" s="13"/>
      <c r="B20" s="13" t="s">
        <v>8</v>
      </c>
      <c r="C20" s="14">
        <v>15</v>
      </c>
      <c r="D20" s="14">
        <v>91.65</v>
      </c>
      <c r="E20" s="14">
        <v>2.13</v>
      </c>
      <c r="F20" s="14">
        <v>8.0399999999999991</v>
      </c>
      <c r="G20" s="14">
        <v>3.63</v>
      </c>
    </row>
    <row r="21" spans="1:18" x14ac:dyDescent="0.35">
      <c r="A21" s="13"/>
      <c r="B21" s="30" t="s">
        <v>42</v>
      </c>
      <c r="C21" s="168">
        <v>250</v>
      </c>
      <c r="D21" s="31">
        <v>7.35</v>
      </c>
      <c r="E21" s="31">
        <v>1.8174999999999999</v>
      </c>
      <c r="F21" s="31">
        <v>0</v>
      </c>
      <c r="G21" s="31">
        <v>2.2499999999999999E-2</v>
      </c>
    </row>
    <row r="22" spans="1:18" x14ac:dyDescent="0.35">
      <c r="A22" s="191"/>
      <c r="B22" s="134" t="s">
        <v>18</v>
      </c>
      <c r="C22" s="139">
        <v>60</v>
      </c>
      <c r="D22" s="139">
        <v>138</v>
      </c>
      <c r="E22" s="139">
        <v>29.52</v>
      </c>
      <c r="F22" s="139">
        <v>0.996</v>
      </c>
      <c r="G22" s="139">
        <v>4.7279999999999998</v>
      </c>
      <c r="I22" s="6"/>
    </row>
    <row r="23" spans="1:18" ht="16" thickBot="1" x14ac:dyDescent="0.4">
      <c r="A23" s="190"/>
      <c r="B23" s="145" t="s">
        <v>15</v>
      </c>
      <c r="C23" s="146">
        <v>150</v>
      </c>
      <c r="D23" s="147">
        <v>72.45</v>
      </c>
      <c r="E23" s="147">
        <v>16.350000000000001</v>
      </c>
      <c r="F23" s="147">
        <v>0</v>
      </c>
      <c r="G23" s="147">
        <v>0</v>
      </c>
      <c r="I23" s="6"/>
    </row>
    <row r="24" spans="1:18" ht="16" thickTop="1" x14ac:dyDescent="0.35">
      <c r="A24" s="16" t="s">
        <v>28</v>
      </c>
      <c r="B24" s="100" t="s">
        <v>113</v>
      </c>
      <c r="C24" s="32">
        <v>350</v>
      </c>
      <c r="D24" s="32">
        <v>338.1</v>
      </c>
      <c r="E24" s="32">
        <v>32.340000000000003</v>
      </c>
      <c r="F24" s="32">
        <v>12.074999999999999</v>
      </c>
      <c r="G24" s="32">
        <v>23.8</v>
      </c>
      <c r="I24" s="6"/>
    </row>
    <row r="25" spans="1:18" x14ac:dyDescent="0.35">
      <c r="A25" s="13"/>
      <c r="B25" s="22" t="s">
        <v>114</v>
      </c>
      <c r="C25" s="14">
        <v>100</v>
      </c>
      <c r="D25" s="14">
        <v>126</v>
      </c>
      <c r="E25" s="14">
        <v>14.7</v>
      </c>
      <c r="F25" s="14">
        <v>6.93</v>
      </c>
      <c r="G25" s="14">
        <v>2.46</v>
      </c>
      <c r="I25" s="6"/>
    </row>
    <row r="26" spans="1:18" x14ac:dyDescent="0.35">
      <c r="A26" s="13"/>
      <c r="B26" s="22" t="s">
        <v>29</v>
      </c>
      <c r="C26" s="14">
        <v>150</v>
      </c>
      <c r="D26" s="14">
        <v>111.6</v>
      </c>
      <c r="E26" s="14">
        <v>11.02</v>
      </c>
      <c r="F26" s="14">
        <v>6.28</v>
      </c>
      <c r="G26" s="14">
        <v>1.32</v>
      </c>
      <c r="I26" s="6"/>
    </row>
    <row r="27" spans="1:18" x14ac:dyDescent="0.35">
      <c r="A27" s="13"/>
      <c r="B27" s="151" t="s">
        <v>115</v>
      </c>
      <c r="C27" s="152">
        <v>200</v>
      </c>
      <c r="D27" s="99">
        <v>236</v>
      </c>
      <c r="E27" s="99">
        <v>36</v>
      </c>
      <c r="F27" s="99">
        <v>5.48</v>
      </c>
      <c r="G27" s="99">
        <v>9.44</v>
      </c>
      <c r="I27" s="6"/>
    </row>
    <row r="28" spans="1:18" x14ac:dyDescent="0.35">
      <c r="A28" s="13"/>
      <c r="B28" s="13" t="s">
        <v>59</v>
      </c>
      <c r="C28" s="14">
        <v>60</v>
      </c>
      <c r="D28" s="14">
        <v>169.8</v>
      </c>
      <c r="E28" s="14">
        <v>39.6</v>
      </c>
      <c r="F28" s="14">
        <v>1.26</v>
      </c>
      <c r="G28" s="14">
        <v>4.2</v>
      </c>
    </row>
    <row r="29" spans="1:18" x14ac:dyDescent="0.35">
      <c r="A29" s="23"/>
      <c r="B29" s="24" t="s">
        <v>9</v>
      </c>
      <c r="C29" s="25"/>
      <c r="D29" s="26">
        <f>SUM(D4:D28)-(D13-D14)</f>
        <v>3195.6</v>
      </c>
      <c r="E29" s="26">
        <f>SUM(E4:E28)-E13</f>
        <v>416.50249999999994</v>
      </c>
      <c r="F29" s="26">
        <f>SUM(F4:F28)-F13</f>
        <v>113.8373</v>
      </c>
      <c r="G29" s="26">
        <f>SUM(G4:G28)-G13</f>
        <v>116.68749999999996</v>
      </c>
    </row>
    <row r="30" spans="1:18" ht="24" customHeight="1" x14ac:dyDescent="0.35">
      <c r="A30" s="93" t="s">
        <v>10</v>
      </c>
      <c r="B30" s="89"/>
      <c r="C30" s="90" t="s">
        <v>1</v>
      </c>
      <c r="D30" s="90" t="s">
        <v>2</v>
      </c>
      <c r="E30" s="90" t="s">
        <v>3</v>
      </c>
      <c r="F30" s="90" t="s">
        <v>4</v>
      </c>
      <c r="G30" s="90" t="s">
        <v>5</v>
      </c>
    </row>
    <row r="31" spans="1:18" x14ac:dyDescent="0.35">
      <c r="A31" s="36" t="s">
        <v>30</v>
      </c>
      <c r="B31" s="82" t="s">
        <v>77</v>
      </c>
      <c r="C31" s="97">
        <v>350</v>
      </c>
      <c r="D31" s="97">
        <v>322.5</v>
      </c>
      <c r="E31" s="97">
        <v>53.75</v>
      </c>
      <c r="F31" s="97">
        <v>5.85</v>
      </c>
      <c r="G31" s="97">
        <v>12.725</v>
      </c>
    </row>
    <row r="32" spans="1:18" x14ac:dyDescent="0.35">
      <c r="A32" s="35"/>
      <c r="B32" s="95" t="s">
        <v>61</v>
      </c>
      <c r="C32" s="137">
        <v>15</v>
      </c>
      <c r="D32" s="137">
        <v>111.6</v>
      </c>
      <c r="E32" s="137">
        <v>0.09</v>
      </c>
      <c r="F32" s="137">
        <v>12.3</v>
      </c>
      <c r="G32" s="137">
        <v>0.09</v>
      </c>
    </row>
    <row r="33" spans="1:15" x14ac:dyDescent="0.35">
      <c r="A33" s="35"/>
      <c r="B33" s="95" t="s">
        <v>27</v>
      </c>
      <c r="C33" s="137">
        <v>60</v>
      </c>
      <c r="D33" s="137">
        <v>100.8</v>
      </c>
      <c r="E33" s="137">
        <v>24.54</v>
      </c>
      <c r="F33" s="137">
        <v>0</v>
      </c>
      <c r="G33" s="137">
        <v>0.18</v>
      </c>
    </row>
    <row r="34" spans="1:15" x14ac:dyDescent="0.35">
      <c r="A34" s="35"/>
      <c r="B34" s="95" t="s">
        <v>64</v>
      </c>
      <c r="C34" s="137">
        <v>60</v>
      </c>
      <c r="D34" s="137">
        <v>238.8</v>
      </c>
      <c r="E34" s="137">
        <v>42.66</v>
      </c>
      <c r="F34" s="137">
        <v>3.54</v>
      </c>
      <c r="G34" s="137">
        <v>5.88</v>
      </c>
    </row>
    <row r="35" spans="1:15" x14ac:dyDescent="0.35">
      <c r="A35" s="35"/>
      <c r="B35" s="95" t="s">
        <v>74</v>
      </c>
      <c r="C35" s="137">
        <v>200</v>
      </c>
      <c r="D35" s="137">
        <v>162</v>
      </c>
      <c r="E35" s="137">
        <v>9.6</v>
      </c>
      <c r="F35" s="137">
        <v>10</v>
      </c>
      <c r="G35" s="137">
        <v>8.4</v>
      </c>
      <c r="J35" s="15"/>
      <c r="K35" s="6"/>
      <c r="L35" s="6"/>
      <c r="M35" s="6"/>
      <c r="N35" s="6"/>
      <c r="O35" s="6"/>
    </row>
    <row r="36" spans="1:15" x14ac:dyDescent="0.35">
      <c r="A36" s="35"/>
      <c r="B36" s="95" t="s">
        <v>71</v>
      </c>
      <c r="C36" s="137">
        <v>250</v>
      </c>
      <c r="D36" s="137">
        <v>144.5</v>
      </c>
      <c r="E36" s="137">
        <v>13.25</v>
      </c>
      <c r="F36" s="137">
        <v>6.5</v>
      </c>
      <c r="G36" s="137">
        <v>8.25</v>
      </c>
    </row>
    <row r="37" spans="1:15" x14ac:dyDescent="0.35">
      <c r="A37" s="35"/>
      <c r="B37" s="95" t="s">
        <v>44</v>
      </c>
      <c r="C37" s="137">
        <v>250</v>
      </c>
      <c r="D37" s="137">
        <v>4.6500000000000004</v>
      </c>
      <c r="E37" s="137">
        <v>0</v>
      </c>
      <c r="F37" s="137">
        <v>0.05</v>
      </c>
      <c r="G37" s="137">
        <v>0.3</v>
      </c>
    </row>
    <row r="38" spans="1:15" ht="16" thickBot="1" x14ac:dyDescent="0.4">
      <c r="A38" s="141"/>
      <c r="B38" s="103" t="s">
        <v>45</v>
      </c>
      <c r="C38" s="142">
        <v>250</v>
      </c>
      <c r="D38" s="142">
        <v>1</v>
      </c>
      <c r="E38" s="142">
        <v>0</v>
      </c>
      <c r="F38" s="142">
        <v>0</v>
      </c>
      <c r="G38" s="142">
        <v>0.25</v>
      </c>
    </row>
    <row r="39" spans="1:15" ht="16" thickTop="1" x14ac:dyDescent="0.35">
      <c r="A39" s="94" t="s">
        <v>6</v>
      </c>
      <c r="B39" s="153" t="s">
        <v>125</v>
      </c>
      <c r="C39" s="154">
        <v>350</v>
      </c>
      <c r="D39" s="154">
        <v>374.5</v>
      </c>
      <c r="E39" s="154">
        <v>15.715</v>
      </c>
      <c r="F39" s="154">
        <v>26.704999999999998</v>
      </c>
      <c r="G39" s="154">
        <v>15.75</v>
      </c>
    </row>
    <row r="40" spans="1:15" x14ac:dyDescent="0.35">
      <c r="A40" s="13"/>
      <c r="B40" s="88" t="s">
        <v>116</v>
      </c>
      <c r="C40" s="155">
        <v>200</v>
      </c>
      <c r="D40" s="156">
        <v>286</v>
      </c>
      <c r="E40" s="156">
        <v>11.6</v>
      </c>
      <c r="F40" s="156">
        <v>14.4</v>
      </c>
      <c r="G40" s="156">
        <v>27</v>
      </c>
    </row>
    <row r="41" spans="1:15" x14ac:dyDescent="0.35">
      <c r="A41" s="13"/>
      <c r="B41" s="83" t="s">
        <v>65</v>
      </c>
      <c r="C41" s="84">
        <v>200</v>
      </c>
      <c r="D41" s="144">
        <v>360</v>
      </c>
      <c r="E41" s="144">
        <v>68.599999999999994</v>
      </c>
      <c r="F41" s="144">
        <v>2.82</v>
      </c>
      <c r="G41" s="144">
        <v>11.9</v>
      </c>
    </row>
    <row r="42" spans="1:15" x14ac:dyDescent="0.35">
      <c r="A42" s="143"/>
      <c r="B42" s="48" t="s">
        <v>117</v>
      </c>
      <c r="C42" s="133">
        <v>100</v>
      </c>
      <c r="D42" s="80">
        <v>55</v>
      </c>
      <c r="E42" s="80">
        <v>7.04</v>
      </c>
      <c r="F42" s="80">
        <v>2.06</v>
      </c>
      <c r="G42" s="80">
        <v>0.81799999999999995</v>
      </c>
    </row>
    <row r="43" spans="1:15" x14ac:dyDescent="0.35">
      <c r="A43" s="143"/>
      <c r="B43" s="48" t="s">
        <v>119</v>
      </c>
      <c r="C43" s="133">
        <v>100</v>
      </c>
      <c r="D43" s="80">
        <v>48.9</v>
      </c>
      <c r="E43" s="80">
        <v>3.7</v>
      </c>
      <c r="F43" s="80">
        <v>1.7</v>
      </c>
      <c r="G43" s="80">
        <v>3.38</v>
      </c>
    </row>
    <row r="44" spans="1:15" x14ac:dyDescent="0.35">
      <c r="A44" s="13"/>
      <c r="B44" s="13" t="s">
        <v>7</v>
      </c>
      <c r="C44" s="14">
        <v>15</v>
      </c>
      <c r="D44" s="14">
        <v>105.75</v>
      </c>
      <c r="E44" s="14">
        <v>0.09</v>
      </c>
      <c r="F44" s="14">
        <v>11.7</v>
      </c>
      <c r="G44" s="14">
        <v>0.03</v>
      </c>
    </row>
    <row r="45" spans="1:15" x14ac:dyDescent="0.35">
      <c r="A45" s="30"/>
      <c r="B45" s="13" t="s">
        <v>8</v>
      </c>
      <c r="C45" s="14">
        <v>15</v>
      </c>
      <c r="D45" s="14">
        <v>91.65</v>
      </c>
      <c r="E45" s="14">
        <v>2.13</v>
      </c>
      <c r="F45" s="14">
        <v>8.0399999999999991</v>
      </c>
      <c r="G45" s="14">
        <v>3.63</v>
      </c>
    </row>
    <row r="46" spans="1:15" x14ac:dyDescent="0.35">
      <c r="A46" s="30"/>
      <c r="B46" s="30" t="s">
        <v>42</v>
      </c>
      <c r="C46" s="168">
        <v>250</v>
      </c>
      <c r="D46" s="31">
        <v>7.35</v>
      </c>
      <c r="E46" s="31">
        <v>1.8174999999999999</v>
      </c>
      <c r="F46" s="31">
        <v>0</v>
      </c>
      <c r="G46" s="31">
        <v>2.2499999999999999E-2</v>
      </c>
    </row>
    <row r="47" spans="1:15" x14ac:dyDescent="0.35">
      <c r="A47" s="191"/>
      <c r="B47" s="134" t="s">
        <v>18</v>
      </c>
      <c r="C47" s="139">
        <v>60</v>
      </c>
      <c r="D47" s="139">
        <v>138</v>
      </c>
      <c r="E47" s="139">
        <v>29.52</v>
      </c>
      <c r="F47" s="139">
        <v>0.996</v>
      </c>
      <c r="G47" s="139">
        <v>4.7279999999999998</v>
      </c>
    </row>
    <row r="48" spans="1:15" ht="16" thickBot="1" x14ac:dyDescent="0.4">
      <c r="A48" s="192"/>
      <c r="B48" s="193" t="s">
        <v>188</v>
      </c>
      <c r="C48" s="194">
        <v>40</v>
      </c>
      <c r="D48" s="194">
        <v>168.8</v>
      </c>
      <c r="E48" s="194">
        <v>28.8</v>
      </c>
      <c r="F48" s="194">
        <v>5.2</v>
      </c>
      <c r="G48" s="194">
        <v>1.48</v>
      </c>
    </row>
    <row r="49" spans="1:7" ht="16" thickTop="1" x14ac:dyDescent="0.35">
      <c r="A49" s="16" t="s">
        <v>28</v>
      </c>
      <c r="B49" s="16" t="s">
        <v>177</v>
      </c>
      <c r="C49" s="32">
        <v>150</v>
      </c>
      <c r="D49" s="32">
        <v>367.5</v>
      </c>
      <c r="E49" s="32">
        <v>47.85</v>
      </c>
      <c r="F49" s="32">
        <v>10.095000000000001</v>
      </c>
      <c r="G49" s="32">
        <v>19.05</v>
      </c>
    </row>
    <row r="50" spans="1:7" x14ac:dyDescent="0.35">
      <c r="A50" s="16"/>
      <c r="B50" s="13" t="s">
        <v>33</v>
      </c>
      <c r="C50" s="14">
        <v>200</v>
      </c>
      <c r="D50" s="14">
        <v>148</v>
      </c>
      <c r="E50" s="14">
        <v>31.6</v>
      </c>
      <c r="F50" s="14">
        <v>0.20399999999999999</v>
      </c>
      <c r="G50" s="14">
        <v>3.88</v>
      </c>
    </row>
    <row r="51" spans="1:7" x14ac:dyDescent="0.35">
      <c r="A51" s="13"/>
      <c r="B51" s="13" t="s">
        <v>164</v>
      </c>
      <c r="C51" s="14">
        <v>100</v>
      </c>
      <c r="D51" s="14">
        <v>156</v>
      </c>
      <c r="E51" s="14">
        <v>7.37</v>
      </c>
      <c r="F51" s="14">
        <v>12.9</v>
      </c>
      <c r="G51" s="14">
        <v>1.7</v>
      </c>
    </row>
    <row r="52" spans="1:7" x14ac:dyDescent="0.35">
      <c r="A52" s="13"/>
      <c r="B52" s="22" t="s">
        <v>29</v>
      </c>
      <c r="C52" s="14">
        <v>150</v>
      </c>
      <c r="D52" s="14">
        <v>111.6</v>
      </c>
      <c r="E52" s="14">
        <v>11.02</v>
      </c>
      <c r="F52" s="14">
        <v>6.28</v>
      </c>
      <c r="G52" s="14">
        <v>1.32</v>
      </c>
    </row>
    <row r="53" spans="1:7" x14ac:dyDescent="0.35">
      <c r="A53" s="13"/>
      <c r="B53" s="95" t="s">
        <v>71</v>
      </c>
      <c r="C53" s="137">
        <v>250</v>
      </c>
      <c r="D53" s="137">
        <v>144.5</v>
      </c>
      <c r="E53" s="137">
        <v>13.25</v>
      </c>
      <c r="F53" s="137">
        <v>6.5</v>
      </c>
      <c r="G53" s="137">
        <v>8.25</v>
      </c>
    </row>
    <row r="54" spans="1:7" x14ac:dyDescent="0.35">
      <c r="A54" s="13"/>
      <c r="B54" s="13" t="s">
        <v>59</v>
      </c>
      <c r="C54" s="14">
        <v>60</v>
      </c>
      <c r="D54" s="14">
        <v>169.8</v>
      </c>
      <c r="E54" s="14">
        <v>39.6</v>
      </c>
      <c r="F54" s="14">
        <v>1.26</v>
      </c>
      <c r="G54" s="14">
        <v>4.2</v>
      </c>
    </row>
    <row r="55" spans="1:7" x14ac:dyDescent="0.35">
      <c r="A55" s="23"/>
      <c r="B55" s="24" t="s">
        <v>9</v>
      </c>
      <c r="C55" s="25"/>
      <c r="D55" s="26">
        <f>SUM(D31:D54)-D39</f>
        <v>3444.7000000000007</v>
      </c>
      <c r="E55" s="26">
        <f>SUM(E31:E54)-E39</f>
        <v>447.87750000000005</v>
      </c>
      <c r="F55" s="26">
        <f>SUM(F31:F54)-F39</f>
        <v>122.39499999999997</v>
      </c>
      <c r="G55" s="26">
        <f>SUM(G31:G54)-G39</f>
        <v>127.46349999999995</v>
      </c>
    </row>
    <row r="56" spans="1:7" x14ac:dyDescent="0.35">
      <c r="A56" s="17" t="s">
        <v>11</v>
      </c>
      <c r="B56" s="18"/>
      <c r="C56" s="19" t="s">
        <v>1</v>
      </c>
      <c r="D56" s="19" t="s">
        <v>2</v>
      </c>
      <c r="E56" s="19" t="s">
        <v>3</v>
      </c>
      <c r="F56" s="19" t="s">
        <v>4</v>
      </c>
      <c r="G56" s="19" t="s">
        <v>5</v>
      </c>
    </row>
    <row r="57" spans="1:7" x14ac:dyDescent="0.35">
      <c r="A57" s="20" t="s">
        <v>30</v>
      </c>
      <c r="B57" s="95" t="s">
        <v>80</v>
      </c>
      <c r="C57" s="96">
        <v>350</v>
      </c>
      <c r="D57" s="96">
        <v>448</v>
      </c>
      <c r="E57" s="96">
        <v>46.55</v>
      </c>
      <c r="F57" s="96">
        <v>22.82</v>
      </c>
      <c r="G57" s="96">
        <v>13.65</v>
      </c>
    </row>
    <row r="58" spans="1:7" x14ac:dyDescent="0.35">
      <c r="A58" s="20"/>
      <c r="B58" s="95" t="s">
        <v>61</v>
      </c>
      <c r="C58" s="137">
        <v>15</v>
      </c>
      <c r="D58" s="137">
        <v>111.6</v>
      </c>
      <c r="E58" s="137">
        <v>0.09</v>
      </c>
      <c r="F58" s="137">
        <v>12.3</v>
      </c>
      <c r="G58" s="137">
        <v>0.09</v>
      </c>
    </row>
    <row r="59" spans="1:7" ht="15" customHeight="1" x14ac:dyDescent="0.35">
      <c r="A59" s="20"/>
      <c r="B59" s="95" t="s">
        <v>27</v>
      </c>
      <c r="C59" s="137">
        <v>60</v>
      </c>
      <c r="D59" s="137">
        <v>100.8</v>
      </c>
      <c r="E59" s="137">
        <v>24.54</v>
      </c>
      <c r="F59" s="137">
        <v>0</v>
      </c>
      <c r="G59" s="137">
        <v>0.18</v>
      </c>
    </row>
    <row r="60" spans="1:7" x14ac:dyDescent="0.35">
      <c r="A60" s="20"/>
      <c r="B60" s="95" t="s">
        <v>59</v>
      </c>
      <c r="C60" s="137">
        <v>60</v>
      </c>
      <c r="D60" s="137">
        <v>141.6</v>
      </c>
      <c r="E60" s="137">
        <v>27.9</v>
      </c>
      <c r="F60" s="137">
        <v>0.72</v>
      </c>
      <c r="G60" s="137">
        <v>3.84</v>
      </c>
    </row>
    <row r="61" spans="1:7" x14ac:dyDescent="0.35">
      <c r="A61" s="20"/>
      <c r="B61" s="95" t="s">
        <v>49</v>
      </c>
      <c r="C61" s="137">
        <v>50</v>
      </c>
      <c r="D61" s="137">
        <v>72</v>
      </c>
      <c r="E61" s="137">
        <v>0.15</v>
      </c>
      <c r="F61" s="137">
        <v>5.12</v>
      </c>
      <c r="G61" s="137">
        <v>6.25</v>
      </c>
    </row>
    <row r="62" spans="1:7" x14ac:dyDescent="0.35">
      <c r="A62" s="93"/>
      <c r="B62" s="95" t="s">
        <v>50</v>
      </c>
      <c r="C62" s="137">
        <v>15</v>
      </c>
      <c r="D62" s="137">
        <v>3.2850000000000001</v>
      </c>
      <c r="E62" s="137">
        <v>0.52500000000000002</v>
      </c>
      <c r="F62" s="137">
        <v>4.4999999999999998E-2</v>
      </c>
      <c r="G62" s="137">
        <v>0.09</v>
      </c>
    </row>
    <row r="63" spans="1:7" x14ac:dyDescent="0.35">
      <c r="A63" s="93"/>
      <c r="B63" s="95" t="s">
        <v>71</v>
      </c>
      <c r="C63" s="137">
        <v>250</v>
      </c>
      <c r="D63" s="137">
        <v>144.5</v>
      </c>
      <c r="E63" s="137">
        <v>13.25</v>
      </c>
      <c r="F63" s="137">
        <v>6.5</v>
      </c>
      <c r="G63" s="137">
        <v>8.25</v>
      </c>
    </row>
    <row r="64" spans="1:7" x14ac:dyDescent="0.35">
      <c r="A64" s="93"/>
      <c r="B64" s="95" t="s">
        <v>44</v>
      </c>
      <c r="C64" s="137">
        <v>250</v>
      </c>
      <c r="D64" s="137">
        <v>4.6500000000000004</v>
      </c>
      <c r="E64" s="137">
        <v>0</v>
      </c>
      <c r="F64" s="137">
        <v>0.05</v>
      </c>
      <c r="G64" s="137">
        <v>0.3</v>
      </c>
    </row>
    <row r="65" spans="1:18" ht="16" thickBot="1" x14ac:dyDescent="0.4">
      <c r="A65" s="102"/>
      <c r="B65" s="103" t="s">
        <v>45</v>
      </c>
      <c r="C65" s="142">
        <v>250</v>
      </c>
      <c r="D65" s="142">
        <v>1</v>
      </c>
      <c r="E65" s="142">
        <v>0</v>
      </c>
      <c r="F65" s="142">
        <v>0</v>
      </c>
      <c r="G65" s="142">
        <v>0.25</v>
      </c>
    </row>
    <row r="66" spans="1:18" ht="16" thickTop="1" x14ac:dyDescent="0.35">
      <c r="A66" s="94" t="s">
        <v>6</v>
      </c>
      <c r="B66" s="157" t="s">
        <v>122</v>
      </c>
      <c r="C66" s="158">
        <v>350</v>
      </c>
      <c r="D66" s="158">
        <v>353.5</v>
      </c>
      <c r="E66" s="158">
        <v>21.875</v>
      </c>
      <c r="F66" s="158">
        <v>22.995000000000001</v>
      </c>
      <c r="G66" s="158">
        <v>14</v>
      </c>
    </row>
    <row r="67" spans="1:18" x14ac:dyDescent="0.35">
      <c r="A67" s="13"/>
      <c r="B67" s="13" t="s">
        <v>121</v>
      </c>
      <c r="C67" s="14">
        <v>200</v>
      </c>
      <c r="D67" s="38">
        <v>234</v>
      </c>
      <c r="E67" s="38">
        <v>10.199999999999999</v>
      </c>
      <c r="F67" s="38">
        <v>16.760000000000002</v>
      </c>
      <c r="G67" s="38">
        <v>9.7799999999999994</v>
      </c>
    </row>
    <row r="68" spans="1:18" x14ac:dyDescent="0.35">
      <c r="A68" s="13"/>
      <c r="B68" s="13" t="s">
        <v>55</v>
      </c>
      <c r="C68" s="14">
        <v>200</v>
      </c>
      <c r="D68" s="38">
        <v>159.6</v>
      </c>
      <c r="E68" s="38">
        <v>30.2</v>
      </c>
      <c r="F68" s="38">
        <v>1</v>
      </c>
      <c r="G68" s="38">
        <v>5.96</v>
      </c>
    </row>
    <row r="69" spans="1:18" x14ac:dyDescent="0.35">
      <c r="A69" s="13"/>
      <c r="B69" s="13" t="s">
        <v>54</v>
      </c>
      <c r="C69" s="14">
        <v>100</v>
      </c>
      <c r="D69" s="38">
        <v>41.8</v>
      </c>
      <c r="E69" s="38">
        <v>7</v>
      </c>
      <c r="F69" s="38">
        <v>0.19700000000000001</v>
      </c>
      <c r="G69" s="38">
        <v>1.71</v>
      </c>
    </row>
    <row r="70" spans="1:18" x14ac:dyDescent="0.35">
      <c r="A70" s="13"/>
      <c r="B70" s="13" t="s">
        <v>34</v>
      </c>
      <c r="C70" s="14">
        <v>100</v>
      </c>
      <c r="D70" s="14">
        <v>51.3</v>
      </c>
      <c r="E70" s="14">
        <v>4.1399999999999997</v>
      </c>
      <c r="F70" s="14">
        <v>3.19</v>
      </c>
      <c r="G70" s="14">
        <v>0.878</v>
      </c>
    </row>
    <row r="71" spans="1:18" x14ac:dyDescent="0.35">
      <c r="A71" s="13"/>
      <c r="B71" s="13" t="s">
        <v>7</v>
      </c>
      <c r="C71" s="14">
        <v>15</v>
      </c>
      <c r="D71" s="14">
        <v>105.75</v>
      </c>
      <c r="E71" s="14">
        <v>0.09</v>
      </c>
      <c r="F71" s="14">
        <v>11.7</v>
      </c>
      <c r="G71" s="14">
        <v>0.03</v>
      </c>
      <c r="I71" s="8"/>
    </row>
    <row r="72" spans="1:18" x14ac:dyDescent="0.35">
      <c r="A72" s="13"/>
      <c r="B72" s="13" t="s">
        <v>8</v>
      </c>
      <c r="C72" s="14">
        <v>15</v>
      </c>
      <c r="D72" s="14">
        <v>91.65</v>
      </c>
      <c r="E72" s="14">
        <v>2.13</v>
      </c>
      <c r="F72" s="14">
        <v>8.0399999999999991</v>
      </c>
      <c r="G72" s="14">
        <v>3.63</v>
      </c>
      <c r="I72" s="8"/>
    </row>
    <row r="73" spans="1:18" x14ac:dyDescent="0.35">
      <c r="A73" s="134"/>
      <c r="B73" s="134" t="s">
        <v>42</v>
      </c>
      <c r="C73" s="148">
        <v>250</v>
      </c>
      <c r="D73" s="139">
        <v>7.35</v>
      </c>
      <c r="E73" s="139">
        <v>1.8174999999999999</v>
      </c>
      <c r="F73" s="139">
        <v>0</v>
      </c>
      <c r="G73" s="139">
        <v>2.2499999999999999E-2</v>
      </c>
      <c r="I73" s="8"/>
    </row>
    <row r="74" spans="1:18" x14ac:dyDescent="0.35">
      <c r="A74" s="134"/>
      <c r="B74" s="134" t="s">
        <v>18</v>
      </c>
      <c r="C74" s="139">
        <v>60</v>
      </c>
      <c r="D74" s="139">
        <v>138</v>
      </c>
      <c r="E74" s="139">
        <v>29.52</v>
      </c>
      <c r="F74" s="139">
        <v>0.996</v>
      </c>
      <c r="G74" s="139">
        <v>4.7279999999999998</v>
      </c>
      <c r="I74" s="8"/>
    </row>
    <row r="75" spans="1:18" ht="16" thickBot="1" x14ac:dyDescent="0.4">
      <c r="A75" s="145"/>
      <c r="B75" s="145" t="s">
        <v>123</v>
      </c>
      <c r="C75" s="146">
        <v>56</v>
      </c>
      <c r="D75" s="147">
        <v>163.52000000000001</v>
      </c>
      <c r="E75" s="147">
        <v>26.096</v>
      </c>
      <c r="F75" s="147">
        <v>4.6592000000000002</v>
      </c>
      <c r="G75" s="147">
        <v>3.6232000000000002</v>
      </c>
      <c r="I75" s="8"/>
    </row>
    <row r="76" spans="1:18" ht="16" thickTop="1" x14ac:dyDescent="0.35">
      <c r="A76" s="16" t="s">
        <v>28</v>
      </c>
      <c r="B76" s="16" t="s">
        <v>124</v>
      </c>
      <c r="C76" s="32">
        <v>200</v>
      </c>
      <c r="D76" s="32">
        <v>328</v>
      </c>
      <c r="E76" s="32">
        <v>34.6</v>
      </c>
      <c r="F76" s="32">
        <v>6.72</v>
      </c>
      <c r="G76" s="32">
        <v>29.8</v>
      </c>
      <c r="I76" s="8"/>
    </row>
    <row r="77" spans="1:18" x14ac:dyDescent="0.35">
      <c r="A77" s="13"/>
      <c r="B77" s="58" t="s">
        <v>162</v>
      </c>
      <c r="C77" s="49">
        <v>200</v>
      </c>
      <c r="D77" s="49">
        <v>242</v>
      </c>
      <c r="E77" s="49">
        <v>54.4</v>
      </c>
      <c r="F77" s="49">
        <v>1.44</v>
      </c>
      <c r="G77" s="49">
        <v>8.26</v>
      </c>
    </row>
    <row r="78" spans="1:18" x14ac:dyDescent="0.35">
      <c r="A78" s="13"/>
      <c r="B78" s="22" t="s">
        <v>29</v>
      </c>
      <c r="C78" s="14">
        <v>150</v>
      </c>
      <c r="D78" s="14">
        <v>111.6</v>
      </c>
      <c r="E78" s="14">
        <v>11.02</v>
      </c>
      <c r="F78" s="14">
        <v>6.28</v>
      </c>
      <c r="G78" s="14">
        <v>1.32</v>
      </c>
      <c r="M78" s="129"/>
      <c r="N78" s="138"/>
      <c r="O78" s="138"/>
      <c r="P78" s="138"/>
      <c r="Q78" s="138"/>
      <c r="R78" s="138"/>
    </row>
    <row r="79" spans="1:18" x14ac:dyDescent="0.35">
      <c r="A79" s="13"/>
      <c r="B79" s="22" t="s">
        <v>58</v>
      </c>
      <c r="C79" s="14">
        <v>200</v>
      </c>
      <c r="D79" s="14">
        <v>202</v>
      </c>
      <c r="E79" s="14">
        <v>33.6</v>
      </c>
      <c r="F79" s="14">
        <v>4.88</v>
      </c>
      <c r="G79" s="14">
        <v>4.9400000000000004</v>
      </c>
      <c r="M79" s="129"/>
      <c r="N79" s="138"/>
      <c r="O79" s="138"/>
      <c r="P79" s="138"/>
      <c r="Q79" s="138"/>
      <c r="R79" s="138"/>
    </row>
    <row r="80" spans="1:18" ht="16" thickBot="1" x14ac:dyDescent="0.4">
      <c r="A80" s="135"/>
      <c r="B80" s="135" t="s">
        <v>59</v>
      </c>
      <c r="C80" s="136">
        <v>60</v>
      </c>
      <c r="D80" s="136">
        <v>169.8</v>
      </c>
      <c r="E80" s="136">
        <v>39.6</v>
      </c>
      <c r="F80" s="136">
        <v>1.26</v>
      </c>
      <c r="G80" s="136">
        <v>4.2</v>
      </c>
      <c r="M80" s="129"/>
      <c r="N80" s="138"/>
      <c r="O80" s="138"/>
      <c r="P80" s="138"/>
      <c r="Q80" s="138"/>
      <c r="R80" s="138"/>
    </row>
    <row r="81" spans="1:18" ht="16" thickTop="1" x14ac:dyDescent="0.35">
      <c r="A81" s="164"/>
      <c r="B81" s="122" t="s">
        <v>9</v>
      </c>
      <c r="C81" s="165"/>
      <c r="D81" s="166">
        <f>SUM(D57:D80)-D66</f>
        <v>3073.8049999999998</v>
      </c>
      <c r="E81" s="166">
        <f>SUM(E57:E80)-E66</f>
        <v>397.41849999999999</v>
      </c>
      <c r="F81" s="166">
        <f>SUM(F57:F80)-F66</f>
        <v>114.67719999999997</v>
      </c>
      <c r="G81" s="166">
        <f>SUM(G57:G80)-G66</f>
        <v>111.78169999999997</v>
      </c>
      <c r="M81" s="129"/>
      <c r="N81" s="138"/>
      <c r="O81" s="138"/>
      <c r="P81" s="138"/>
      <c r="Q81" s="138"/>
      <c r="R81" s="138"/>
    </row>
    <row r="82" spans="1:18" x14ac:dyDescent="0.35">
      <c r="A82" s="17" t="s">
        <v>12</v>
      </c>
      <c r="B82" s="18"/>
      <c r="C82" s="19" t="s">
        <v>1</v>
      </c>
      <c r="D82" s="19" t="s">
        <v>2</v>
      </c>
      <c r="E82" s="19" t="s">
        <v>3</v>
      </c>
      <c r="F82" s="19" t="s">
        <v>4</v>
      </c>
      <c r="G82" s="19" t="s">
        <v>5</v>
      </c>
      <c r="M82" s="129"/>
      <c r="N82" s="138"/>
      <c r="O82" s="138"/>
      <c r="P82" s="138"/>
      <c r="Q82" s="138"/>
      <c r="R82" s="138"/>
    </row>
    <row r="83" spans="1:18" x14ac:dyDescent="0.35">
      <c r="A83" s="20" t="s">
        <v>30</v>
      </c>
      <c r="B83" s="95" t="s">
        <v>173</v>
      </c>
      <c r="C83" s="137">
        <v>350</v>
      </c>
      <c r="D83" s="137">
        <v>476</v>
      </c>
      <c r="E83" s="137">
        <v>52.85</v>
      </c>
      <c r="F83" s="137">
        <v>175.535</v>
      </c>
      <c r="G83" s="137">
        <v>22.75</v>
      </c>
      <c r="O83" s="138"/>
      <c r="P83" s="138"/>
      <c r="Q83" s="138"/>
      <c r="R83" s="138"/>
    </row>
    <row r="84" spans="1:18" x14ac:dyDescent="0.35">
      <c r="A84" s="20"/>
      <c r="B84" s="95" t="s">
        <v>61</v>
      </c>
      <c r="C84" s="137">
        <v>15</v>
      </c>
      <c r="D84" s="137">
        <v>111.6</v>
      </c>
      <c r="E84" s="137">
        <v>0.09</v>
      </c>
      <c r="F84" s="137">
        <v>12.3</v>
      </c>
      <c r="G84" s="137">
        <v>0.09</v>
      </c>
      <c r="M84" s="129"/>
      <c r="N84" s="138"/>
      <c r="O84" s="138"/>
      <c r="P84" s="138"/>
      <c r="Q84" s="138"/>
      <c r="R84" s="138"/>
    </row>
    <row r="85" spans="1:18" x14ac:dyDescent="0.35">
      <c r="A85" s="98"/>
      <c r="B85" s="95" t="s">
        <v>27</v>
      </c>
      <c r="C85" s="137">
        <v>60</v>
      </c>
      <c r="D85" s="137">
        <v>100.8</v>
      </c>
      <c r="E85" s="137">
        <v>24.54</v>
      </c>
      <c r="F85" s="137">
        <v>0</v>
      </c>
      <c r="G85" s="137">
        <v>0.18</v>
      </c>
      <c r="M85" s="129"/>
      <c r="N85" s="138"/>
      <c r="O85" s="138"/>
      <c r="P85" s="138"/>
      <c r="Q85" s="138"/>
      <c r="R85" s="138"/>
    </row>
    <row r="86" spans="1:18" x14ac:dyDescent="0.35">
      <c r="A86" s="98"/>
      <c r="B86" s="95" t="s">
        <v>70</v>
      </c>
      <c r="C86" s="137">
        <v>60</v>
      </c>
      <c r="D86" s="137">
        <v>153.6</v>
      </c>
      <c r="E86" s="137">
        <v>29.1</v>
      </c>
      <c r="F86" s="137">
        <v>1.68</v>
      </c>
      <c r="G86" s="137">
        <v>4.74</v>
      </c>
      <c r="M86" s="129"/>
      <c r="N86" s="138"/>
      <c r="O86" s="138"/>
      <c r="P86" s="138"/>
      <c r="Q86" s="138"/>
      <c r="R86" s="138"/>
    </row>
    <row r="87" spans="1:18" x14ac:dyDescent="0.35">
      <c r="A87" s="98"/>
      <c r="B87" s="95" t="s">
        <v>38</v>
      </c>
      <c r="C87" s="137">
        <v>15</v>
      </c>
      <c r="D87" s="137">
        <v>32.4</v>
      </c>
      <c r="E87" s="137">
        <v>0</v>
      </c>
      <c r="F87" s="137">
        <v>2.6549999999999998</v>
      </c>
      <c r="G87" s="137">
        <v>3.15</v>
      </c>
      <c r="M87" s="129"/>
      <c r="N87" s="138"/>
      <c r="O87" s="138"/>
      <c r="P87" s="138"/>
      <c r="Q87" s="138"/>
      <c r="R87" s="138"/>
    </row>
    <row r="88" spans="1:18" x14ac:dyDescent="0.35">
      <c r="A88" s="98"/>
      <c r="B88" s="95" t="s">
        <v>43</v>
      </c>
      <c r="C88" s="137">
        <v>15</v>
      </c>
      <c r="D88" s="137">
        <v>1.47</v>
      </c>
      <c r="E88" s="137">
        <v>0.21</v>
      </c>
      <c r="F88" s="137">
        <v>0</v>
      </c>
      <c r="G88" s="137">
        <v>0.105</v>
      </c>
    </row>
    <row r="89" spans="1:18" x14ac:dyDescent="0.35">
      <c r="A89" s="98"/>
      <c r="B89" s="95" t="s">
        <v>71</v>
      </c>
      <c r="C89" s="137">
        <v>250</v>
      </c>
      <c r="D89" s="137">
        <v>144.5</v>
      </c>
      <c r="E89" s="137">
        <v>13.25</v>
      </c>
      <c r="F89" s="137">
        <v>6.5</v>
      </c>
      <c r="G89" s="137">
        <v>8.25</v>
      </c>
    </row>
    <row r="90" spans="1:18" x14ac:dyDescent="0.35">
      <c r="A90" s="98"/>
      <c r="B90" s="95" t="s">
        <v>44</v>
      </c>
      <c r="C90" s="137">
        <v>250</v>
      </c>
      <c r="D90" s="137">
        <v>4.6500000000000004</v>
      </c>
      <c r="E90" s="137">
        <v>0</v>
      </c>
      <c r="F90" s="137">
        <v>0.05</v>
      </c>
      <c r="G90" s="137">
        <v>0.3</v>
      </c>
    </row>
    <row r="91" spans="1:18" ht="16" thickBot="1" x14ac:dyDescent="0.4">
      <c r="A91" s="106"/>
      <c r="B91" s="103" t="s">
        <v>45</v>
      </c>
      <c r="C91" s="142">
        <v>250</v>
      </c>
      <c r="D91" s="142">
        <v>1</v>
      </c>
      <c r="E91" s="142">
        <v>0</v>
      </c>
      <c r="F91" s="142">
        <v>0</v>
      </c>
      <c r="G91" s="142">
        <v>0.25</v>
      </c>
    </row>
    <row r="92" spans="1:18" ht="16" thickTop="1" x14ac:dyDescent="0.35">
      <c r="A92" s="94" t="s">
        <v>6</v>
      </c>
      <c r="B92" s="159" t="s">
        <v>129</v>
      </c>
      <c r="C92" s="158">
        <v>350</v>
      </c>
      <c r="D92" s="158">
        <v>381.5</v>
      </c>
      <c r="E92" s="158">
        <v>48.65</v>
      </c>
      <c r="F92" s="158">
        <v>11.76</v>
      </c>
      <c r="G92" s="158">
        <v>16.45</v>
      </c>
    </row>
    <row r="93" spans="1:18" x14ac:dyDescent="0.35">
      <c r="A93" s="20"/>
      <c r="B93" s="22" t="s">
        <v>128</v>
      </c>
      <c r="C93" s="156">
        <v>200</v>
      </c>
      <c r="D93" s="156">
        <v>220</v>
      </c>
      <c r="E93" s="156">
        <v>6.7</v>
      </c>
      <c r="F93" s="156">
        <v>13.56</v>
      </c>
      <c r="G93" s="156">
        <v>19.98</v>
      </c>
    </row>
    <row r="94" spans="1:18" x14ac:dyDescent="0.35">
      <c r="A94" s="13"/>
      <c r="B94" s="13" t="s">
        <v>33</v>
      </c>
      <c r="C94" s="14">
        <v>200</v>
      </c>
      <c r="D94" s="14">
        <v>148</v>
      </c>
      <c r="E94" s="14">
        <v>31.6</v>
      </c>
      <c r="F94" s="14">
        <v>0.20399999999999999</v>
      </c>
      <c r="G94" s="14">
        <v>3.88</v>
      </c>
    </row>
    <row r="95" spans="1:18" x14ac:dyDescent="0.35">
      <c r="A95" s="13"/>
      <c r="B95" s="13" t="s">
        <v>126</v>
      </c>
      <c r="C95" s="14">
        <v>100</v>
      </c>
      <c r="D95" s="14">
        <v>52.4</v>
      </c>
      <c r="E95" s="14">
        <v>3.85</v>
      </c>
      <c r="F95" s="14">
        <v>2.02</v>
      </c>
      <c r="G95" s="14">
        <v>3.08</v>
      </c>
    </row>
    <row r="96" spans="1:18" x14ac:dyDescent="0.35">
      <c r="A96" s="13"/>
      <c r="B96" s="13" t="s">
        <v>127</v>
      </c>
      <c r="C96" s="14">
        <v>100</v>
      </c>
      <c r="D96" s="14">
        <v>44</v>
      </c>
      <c r="E96" s="14">
        <v>6.68</v>
      </c>
      <c r="F96" s="14">
        <v>1.07</v>
      </c>
      <c r="G96" s="14">
        <v>0.59499999999999997</v>
      </c>
    </row>
    <row r="97" spans="1:7" x14ac:dyDescent="0.35">
      <c r="A97" s="13"/>
      <c r="B97" s="13" t="s">
        <v>7</v>
      </c>
      <c r="C97" s="14">
        <v>15</v>
      </c>
      <c r="D97" s="14">
        <v>105.75</v>
      </c>
      <c r="E97" s="14">
        <v>0.09</v>
      </c>
      <c r="F97" s="14">
        <v>11.7</v>
      </c>
      <c r="G97" s="14">
        <v>0.03</v>
      </c>
    </row>
    <row r="98" spans="1:7" x14ac:dyDescent="0.35">
      <c r="A98" s="13"/>
      <c r="B98" s="30" t="s">
        <v>8</v>
      </c>
      <c r="C98" s="31">
        <v>15</v>
      </c>
      <c r="D98" s="31">
        <v>91.65</v>
      </c>
      <c r="E98" s="31">
        <v>2.13</v>
      </c>
      <c r="F98" s="31">
        <v>8.0399999999999991</v>
      </c>
      <c r="G98" s="31">
        <v>3.63</v>
      </c>
    </row>
    <row r="99" spans="1:7" x14ac:dyDescent="0.35">
      <c r="A99" s="143"/>
      <c r="B99" s="134" t="s">
        <v>42</v>
      </c>
      <c r="C99" s="148">
        <v>250</v>
      </c>
      <c r="D99" s="139">
        <v>7.35</v>
      </c>
      <c r="E99" s="139">
        <v>1.8174999999999999</v>
      </c>
      <c r="F99" s="139">
        <v>0</v>
      </c>
      <c r="G99" s="139">
        <v>2.2499999999999999E-2</v>
      </c>
    </row>
    <row r="100" spans="1:7" x14ac:dyDescent="0.35">
      <c r="A100" s="191"/>
      <c r="B100" s="134" t="s">
        <v>18</v>
      </c>
      <c r="C100" s="139">
        <v>60</v>
      </c>
      <c r="D100" s="139">
        <v>138</v>
      </c>
      <c r="E100" s="139">
        <v>29.52</v>
      </c>
      <c r="F100" s="139">
        <v>0.996</v>
      </c>
      <c r="G100" s="139">
        <v>4.7279999999999998</v>
      </c>
    </row>
    <row r="101" spans="1:7" ht="16" thickBot="1" x14ac:dyDescent="0.4">
      <c r="A101" s="135"/>
      <c r="B101" s="126" t="s">
        <v>101</v>
      </c>
      <c r="C101" s="127">
        <v>40</v>
      </c>
      <c r="D101" s="127">
        <v>134</v>
      </c>
      <c r="E101" s="127">
        <v>10.8</v>
      </c>
      <c r="F101" s="127">
        <v>7.6</v>
      </c>
      <c r="G101" s="127">
        <v>5.6</v>
      </c>
    </row>
    <row r="102" spans="1:7" ht="16" thickTop="1" x14ac:dyDescent="0.35">
      <c r="A102" s="16" t="s">
        <v>28</v>
      </c>
      <c r="B102" s="195" t="s">
        <v>130</v>
      </c>
      <c r="C102" s="196">
        <v>350</v>
      </c>
      <c r="D102" s="196">
        <v>570.5</v>
      </c>
      <c r="E102" s="196">
        <v>78.75</v>
      </c>
      <c r="F102" s="196">
        <v>17.114999999999998</v>
      </c>
      <c r="G102" s="196">
        <v>23.2</v>
      </c>
    </row>
    <row r="103" spans="1:7" x14ac:dyDescent="0.35">
      <c r="A103" s="16"/>
      <c r="B103" s="54" t="s">
        <v>87</v>
      </c>
      <c r="C103" s="133">
        <v>100</v>
      </c>
      <c r="D103" s="133">
        <v>94.7</v>
      </c>
      <c r="E103" s="133">
        <v>2.83</v>
      </c>
      <c r="F103" s="133">
        <v>4.09</v>
      </c>
      <c r="G103" s="133">
        <v>11.6</v>
      </c>
    </row>
    <row r="104" spans="1:7" ht="16.5" customHeight="1" x14ac:dyDescent="0.35">
      <c r="A104" s="13"/>
      <c r="B104" s="22" t="s">
        <v>29</v>
      </c>
      <c r="C104" s="32">
        <v>150</v>
      </c>
      <c r="D104" s="32">
        <v>111.6</v>
      </c>
      <c r="E104" s="32">
        <v>11.02</v>
      </c>
      <c r="F104" s="32">
        <v>6.28</v>
      </c>
      <c r="G104" s="32">
        <v>1.32</v>
      </c>
    </row>
    <row r="105" spans="1:7" x14ac:dyDescent="0.35">
      <c r="A105" s="13"/>
      <c r="B105" s="95" t="s">
        <v>79</v>
      </c>
      <c r="C105" s="137">
        <v>200</v>
      </c>
      <c r="D105" s="137">
        <v>103.6</v>
      </c>
      <c r="E105" s="137">
        <v>15.78</v>
      </c>
      <c r="F105" s="137">
        <v>2.54</v>
      </c>
      <c r="G105" s="137">
        <v>3.6</v>
      </c>
    </row>
    <row r="106" spans="1:7" x14ac:dyDescent="0.35">
      <c r="A106" s="13"/>
      <c r="B106" s="13" t="s">
        <v>59</v>
      </c>
      <c r="C106" s="14">
        <v>60</v>
      </c>
      <c r="D106" s="14">
        <v>169.8</v>
      </c>
      <c r="E106" s="14">
        <v>39.6</v>
      </c>
      <c r="F106" s="14">
        <v>1.26</v>
      </c>
      <c r="G106" s="14">
        <v>4.2</v>
      </c>
    </row>
    <row r="107" spans="1:7" x14ac:dyDescent="0.35">
      <c r="A107" s="27"/>
      <c r="B107" s="24" t="s">
        <v>9</v>
      </c>
      <c r="C107" s="26">
        <f>SUM(C83:C106)-C92</f>
        <v>3105</v>
      </c>
      <c r="D107" s="26">
        <f>SUM(D83:D106)-D92</f>
        <v>3017.37</v>
      </c>
      <c r="E107" s="26">
        <f>SUM(E83:E106)-E92</f>
        <v>361.20749999999998</v>
      </c>
      <c r="F107" s="26">
        <f>SUM(F83:F106)-F92</f>
        <v>275.19499999999999</v>
      </c>
      <c r="G107" s="26">
        <f>SUM(G83:G106)-G92</f>
        <v>125.28049999999995</v>
      </c>
    </row>
    <row r="108" spans="1:7" x14ac:dyDescent="0.35">
      <c r="A108" s="17" t="s">
        <v>13</v>
      </c>
      <c r="B108" s="18"/>
      <c r="C108" s="19" t="s">
        <v>1</v>
      </c>
      <c r="D108" s="19" t="s">
        <v>2</v>
      </c>
      <c r="E108" s="19" t="s">
        <v>3</v>
      </c>
      <c r="F108" s="19" t="s">
        <v>4</v>
      </c>
      <c r="G108" s="19" t="s">
        <v>5</v>
      </c>
    </row>
    <row r="109" spans="1:7" x14ac:dyDescent="0.35">
      <c r="A109" s="98" t="s">
        <v>30</v>
      </c>
      <c r="B109" s="82" t="s">
        <v>60</v>
      </c>
      <c r="C109" s="97">
        <v>350</v>
      </c>
      <c r="D109" s="97">
        <v>423.5</v>
      </c>
      <c r="E109" s="97">
        <v>50.05</v>
      </c>
      <c r="F109" s="97">
        <v>14.63</v>
      </c>
      <c r="G109" s="97">
        <v>14.63</v>
      </c>
    </row>
    <row r="110" spans="1:7" x14ac:dyDescent="0.35">
      <c r="A110" s="98"/>
      <c r="B110" s="95" t="s">
        <v>32</v>
      </c>
      <c r="C110" s="96">
        <v>60</v>
      </c>
      <c r="D110" s="96">
        <v>223.8</v>
      </c>
      <c r="E110" s="96">
        <v>48.12</v>
      </c>
      <c r="F110" s="96">
        <v>0.66</v>
      </c>
      <c r="G110" s="96">
        <v>4.74</v>
      </c>
    </row>
    <row r="111" spans="1:7" x14ac:dyDescent="0.35">
      <c r="A111" s="98"/>
      <c r="B111" s="95" t="s">
        <v>61</v>
      </c>
      <c r="C111" s="137">
        <v>15</v>
      </c>
      <c r="D111" s="137">
        <v>111.6</v>
      </c>
      <c r="E111" s="137">
        <v>0.09</v>
      </c>
      <c r="F111" s="137">
        <v>12.3</v>
      </c>
      <c r="G111" s="137">
        <v>0.09</v>
      </c>
    </row>
    <row r="112" spans="1:7" x14ac:dyDescent="0.35">
      <c r="A112" s="98"/>
      <c r="B112" s="95" t="s">
        <v>27</v>
      </c>
      <c r="C112" s="137">
        <v>60</v>
      </c>
      <c r="D112" s="137">
        <v>100.8</v>
      </c>
      <c r="E112" s="137">
        <v>24.54</v>
      </c>
      <c r="F112" s="137">
        <v>0</v>
      </c>
      <c r="G112" s="137">
        <v>0.18</v>
      </c>
    </row>
    <row r="113" spans="1:7" x14ac:dyDescent="0.35">
      <c r="A113" s="98"/>
      <c r="B113" s="95" t="s">
        <v>59</v>
      </c>
      <c r="C113" s="137">
        <v>60</v>
      </c>
      <c r="D113" s="137">
        <v>141.6</v>
      </c>
      <c r="E113" s="137">
        <v>27.9</v>
      </c>
      <c r="F113" s="137">
        <v>0.72</v>
      </c>
      <c r="G113" s="137">
        <v>3.84</v>
      </c>
    </row>
    <row r="114" spans="1:7" x14ac:dyDescent="0.35">
      <c r="A114" s="98"/>
      <c r="B114" s="95" t="s">
        <v>49</v>
      </c>
      <c r="C114" s="137">
        <v>50</v>
      </c>
      <c r="D114" s="137">
        <v>72</v>
      </c>
      <c r="E114" s="137">
        <v>0.15</v>
      </c>
      <c r="F114" s="137">
        <v>5.12</v>
      </c>
      <c r="G114" s="137">
        <v>6.25</v>
      </c>
    </row>
    <row r="115" spans="1:7" x14ac:dyDescent="0.35">
      <c r="A115" s="98"/>
      <c r="B115" s="95" t="s">
        <v>50</v>
      </c>
      <c r="C115" s="137">
        <v>15</v>
      </c>
      <c r="D115" s="137">
        <v>3.2850000000000001</v>
      </c>
      <c r="E115" s="137">
        <v>0.52500000000000002</v>
      </c>
      <c r="F115" s="137">
        <v>4.4999999999999998E-2</v>
      </c>
      <c r="G115" s="137">
        <v>0.09</v>
      </c>
    </row>
    <row r="116" spans="1:7" x14ac:dyDescent="0.35">
      <c r="A116" s="98"/>
      <c r="B116" s="95" t="s">
        <v>71</v>
      </c>
      <c r="C116" s="137">
        <v>250</v>
      </c>
      <c r="D116" s="137">
        <v>144.5</v>
      </c>
      <c r="E116" s="137">
        <v>13.25</v>
      </c>
      <c r="F116" s="137">
        <v>6.5</v>
      </c>
      <c r="G116" s="137">
        <v>8.25</v>
      </c>
    </row>
    <row r="117" spans="1:7" x14ac:dyDescent="0.35">
      <c r="A117" s="98"/>
      <c r="B117" s="95" t="s">
        <v>44</v>
      </c>
      <c r="C117" s="137">
        <v>250</v>
      </c>
      <c r="D117" s="137">
        <v>4.6500000000000004</v>
      </c>
      <c r="E117" s="137">
        <v>0</v>
      </c>
      <c r="F117" s="137">
        <v>0.05</v>
      </c>
      <c r="G117" s="137">
        <v>0.3</v>
      </c>
    </row>
    <row r="118" spans="1:7" ht="16" thickBot="1" x14ac:dyDescent="0.4">
      <c r="A118" s="160"/>
      <c r="B118" s="103" t="s">
        <v>45</v>
      </c>
      <c r="C118" s="142">
        <v>250</v>
      </c>
      <c r="D118" s="142">
        <v>1</v>
      </c>
      <c r="E118" s="142">
        <v>0</v>
      </c>
      <c r="F118" s="142">
        <v>0</v>
      </c>
      <c r="G118" s="142">
        <v>0.25</v>
      </c>
    </row>
    <row r="119" spans="1:7" ht="16" thickTop="1" x14ac:dyDescent="0.35">
      <c r="A119" s="116" t="s">
        <v>6</v>
      </c>
      <c r="B119" s="149" t="s">
        <v>131</v>
      </c>
      <c r="C119" s="150">
        <v>350</v>
      </c>
      <c r="D119" s="150">
        <v>381.5</v>
      </c>
      <c r="E119" s="150">
        <v>40.25</v>
      </c>
      <c r="F119" s="150">
        <v>11.83</v>
      </c>
      <c r="G119" s="150">
        <v>27.265000000000001</v>
      </c>
    </row>
    <row r="120" spans="1:7" x14ac:dyDescent="0.35">
      <c r="A120" s="134"/>
      <c r="B120" s="161" t="s">
        <v>82</v>
      </c>
      <c r="C120" s="162">
        <v>30</v>
      </c>
      <c r="D120" s="162">
        <v>66.599999999999994</v>
      </c>
      <c r="E120" s="162">
        <v>1.1399999999999999</v>
      </c>
      <c r="F120" s="162">
        <v>6.45</v>
      </c>
      <c r="G120" s="162">
        <v>0.99</v>
      </c>
    </row>
    <row r="121" spans="1:7" x14ac:dyDescent="0.35">
      <c r="A121" s="16"/>
      <c r="B121" s="16" t="s">
        <v>132</v>
      </c>
      <c r="C121" s="32">
        <v>150</v>
      </c>
      <c r="D121" s="32">
        <v>210</v>
      </c>
      <c r="E121" s="32">
        <v>2.3849999999999998</v>
      </c>
      <c r="F121" s="32">
        <v>11.955</v>
      </c>
      <c r="G121" s="32">
        <v>23.25</v>
      </c>
    </row>
    <row r="122" spans="1:7" x14ac:dyDescent="0.35">
      <c r="A122" s="12"/>
      <c r="B122" s="58" t="s">
        <v>93</v>
      </c>
      <c r="C122" s="49">
        <v>200</v>
      </c>
      <c r="D122" s="49">
        <v>324</v>
      </c>
      <c r="E122" s="49">
        <v>64.599999999999994</v>
      </c>
      <c r="F122" s="49">
        <v>2.54</v>
      </c>
      <c r="G122" s="49">
        <v>8.52</v>
      </c>
    </row>
    <row r="123" spans="1:7" x14ac:dyDescent="0.35">
      <c r="A123" s="12"/>
      <c r="B123" s="13" t="s">
        <v>133</v>
      </c>
      <c r="C123" s="14">
        <v>100</v>
      </c>
      <c r="D123" s="14">
        <v>54.4</v>
      </c>
      <c r="E123" s="14">
        <v>2.7</v>
      </c>
      <c r="F123" s="14">
        <v>3.97</v>
      </c>
      <c r="G123" s="14">
        <v>1.43</v>
      </c>
    </row>
    <row r="124" spans="1:7" x14ac:dyDescent="0.35">
      <c r="A124" s="12"/>
      <c r="B124" s="13" t="s">
        <v>134</v>
      </c>
      <c r="C124" s="14">
        <v>100</v>
      </c>
      <c r="D124" s="14">
        <v>90.5</v>
      </c>
      <c r="E124" s="14">
        <v>5.39</v>
      </c>
      <c r="F124" s="14">
        <v>5.63</v>
      </c>
      <c r="G124" s="14">
        <v>3.08</v>
      </c>
    </row>
    <row r="125" spans="1:7" x14ac:dyDescent="0.35">
      <c r="A125" s="12"/>
      <c r="B125" s="13" t="s">
        <v>7</v>
      </c>
      <c r="C125" s="14">
        <v>15</v>
      </c>
      <c r="D125" s="14">
        <v>105.75</v>
      </c>
      <c r="E125" s="14">
        <v>0.09</v>
      </c>
      <c r="F125" s="14">
        <v>11.7</v>
      </c>
      <c r="G125" s="14">
        <v>0.03</v>
      </c>
    </row>
    <row r="126" spans="1:7" x14ac:dyDescent="0.35">
      <c r="A126" s="12"/>
      <c r="B126" s="13" t="s">
        <v>8</v>
      </c>
      <c r="C126" s="14">
        <v>15</v>
      </c>
      <c r="D126" s="14">
        <v>91.65</v>
      </c>
      <c r="E126" s="14">
        <v>2.13</v>
      </c>
      <c r="F126" s="14">
        <v>8.0399999999999991</v>
      </c>
      <c r="G126" s="14">
        <v>3.63</v>
      </c>
    </row>
    <row r="127" spans="1:7" x14ac:dyDescent="0.35">
      <c r="A127" s="13"/>
      <c r="B127" s="30" t="s">
        <v>42</v>
      </c>
      <c r="C127" s="168">
        <v>250</v>
      </c>
      <c r="D127" s="31">
        <v>7.35</v>
      </c>
      <c r="E127" s="31">
        <v>1.8174999999999999</v>
      </c>
      <c r="F127" s="31">
        <v>0</v>
      </c>
      <c r="G127" s="31">
        <v>2.2499999999999999E-2</v>
      </c>
    </row>
    <row r="128" spans="1:7" x14ac:dyDescent="0.35">
      <c r="A128" s="191"/>
      <c r="B128" s="134" t="s">
        <v>18</v>
      </c>
      <c r="C128" s="139">
        <v>60</v>
      </c>
      <c r="D128" s="139">
        <v>138</v>
      </c>
      <c r="E128" s="139">
        <v>29.52</v>
      </c>
      <c r="F128" s="139">
        <v>0.996</v>
      </c>
      <c r="G128" s="139">
        <v>4.7279999999999998</v>
      </c>
    </row>
    <row r="129" spans="1:7" ht="16" thickBot="1" x14ac:dyDescent="0.4">
      <c r="A129" s="135"/>
      <c r="B129" s="145" t="s">
        <v>136</v>
      </c>
      <c r="C129" s="147">
        <v>200</v>
      </c>
      <c r="D129" s="147">
        <v>164</v>
      </c>
      <c r="E129" s="147">
        <v>20.8</v>
      </c>
      <c r="F129" s="147">
        <v>4.4000000000000004</v>
      </c>
      <c r="G129" s="147">
        <v>10.6</v>
      </c>
    </row>
    <row r="130" spans="1:7" ht="16" thickTop="1" x14ac:dyDescent="0.35">
      <c r="A130" s="116" t="s">
        <v>28</v>
      </c>
      <c r="B130" s="91" t="s">
        <v>175</v>
      </c>
      <c r="C130" s="117">
        <v>350</v>
      </c>
      <c r="D130" s="117">
        <v>689.5</v>
      </c>
      <c r="E130" s="117">
        <v>43.05</v>
      </c>
      <c r="F130" s="117">
        <v>39.549999999999997</v>
      </c>
      <c r="G130" s="117">
        <v>39.549999999999997</v>
      </c>
    </row>
    <row r="131" spans="1:7" x14ac:dyDescent="0.35">
      <c r="A131" s="116"/>
      <c r="B131" s="22" t="s">
        <v>29</v>
      </c>
      <c r="C131" s="14">
        <v>150</v>
      </c>
      <c r="D131" s="14">
        <v>111.6</v>
      </c>
      <c r="E131" s="14">
        <v>11.02</v>
      </c>
      <c r="F131" s="14">
        <v>6.28</v>
      </c>
      <c r="G131" s="14">
        <v>1.32</v>
      </c>
    </row>
    <row r="132" spans="1:7" x14ac:dyDescent="0.35">
      <c r="A132" s="55"/>
      <c r="B132" s="95" t="s">
        <v>194</v>
      </c>
      <c r="C132" s="137">
        <v>200</v>
      </c>
      <c r="D132" s="137">
        <v>103.6</v>
      </c>
      <c r="E132" s="137">
        <v>15.78</v>
      </c>
      <c r="F132" s="137">
        <v>2.54</v>
      </c>
      <c r="G132" s="137">
        <v>3.6</v>
      </c>
    </row>
    <row r="133" spans="1:7" x14ac:dyDescent="0.35">
      <c r="A133" s="55"/>
      <c r="B133" s="13" t="s">
        <v>59</v>
      </c>
      <c r="C133" s="14">
        <v>60</v>
      </c>
      <c r="D133" s="14">
        <v>169.8</v>
      </c>
      <c r="E133" s="14">
        <v>39.6</v>
      </c>
      <c r="F133" s="14">
        <v>1.26</v>
      </c>
      <c r="G133" s="14">
        <v>4.2</v>
      </c>
    </row>
    <row r="134" spans="1:7" x14ac:dyDescent="0.35">
      <c r="A134" s="86"/>
      <c r="B134" s="30" t="s">
        <v>88</v>
      </c>
      <c r="C134" s="14">
        <v>150</v>
      </c>
      <c r="D134" s="38">
        <v>101.25</v>
      </c>
      <c r="E134" s="38">
        <v>22.95</v>
      </c>
      <c r="F134" s="38">
        <v>0.3</v>
      </c>
      <c r="G134" s="38">
        <v>1.2</v>
      </c>
    </row>
    <row r="135" spans="1:7" x14ac:dyDescent="0.35">
      <c r="A135" s="34"/>
      <c r="B135" s="87" t="s">
        <v>9</v>
      </c>
      <c r="C135" s="85"/>
      <c r="D135" s="29">
        <f>SUM(D109:D134)-(D119-D120)</f>
        <v>3721.335</v>
      </c>
      <c r="E135" s="29">
        <f>SUM(E109:E134)-(E119-E120)</f>
        <v>428.7374999999999</v>
      </c>
      <c r="F135" s="29">
        <f>SUM(F109:F134)-(F119-F120)</f>
        <v>152.08600000000001</v>
      </c>
      <c r="G135" s="29">
        <f>SUM(G109:G134)-(G119-G120)</f>
        <v>145.76049999999992</v>
      </c>
    </row>
    <row r="136" spans="1:7" x14ac:dyDescent="0.35">
      <c r="A136" s="7"/>
      <c r="B136" s="9" t="s">
        <v>14</v>
      </c>
      <c r="C136" s="2"/>
      <c r="D136" s="28">
        <f>AVERAGE(D29,D55,D81,D107,D135)</f>
        <v>3290.5620000000004</v>
      </c>
      <c r="E136" s="28">
        <f>AVERAGE(E29,E55,E81,E107,E135)</f>
        <v>410.34869999999989</v>
      </c>
      <c r="F136" s="28">
        <f>AVERAGE(F29,F55,F81,F107,F135)</f>
        <v>155.63809999999998</v>
      </c>
      <c r="G136" s="28">
        <f>AVERAGE(G29,G55,G81,G107,G135)</f>
        <v>125.39473999999996</v>
      </c>
    </row>
    <row r="138" spans="1:7" x14ac:dyDescent="0.35">
      <c r="A138" s="71" t="s">
        <v>89</v>
      </c>
    </row>
    <row r="139" spans="1:7" x14ac:dyDescent="0.35">
      <c r="A139" s="5" t="s">
        <v>179</v>
      </c>
      <c r="C139" s="4"/>
      <c r="G139" s="2"/>
    </row>
    <row r="140" spans="1:7" x14ac:dyDescent="0.35">
      <c r="A140" s="2" t="s">
        <v>53</v>
      </c>
    </row>
  </sheetData>
  <pageMargins left="0.7" right="0.7" top="0.75" bottom="0.75" header="0.3" footer="0.3"/>
  <pageSetup paperSize="9" scale="5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83350-6EEF-4512-BD05-B8775965DA09}">
  <sheetPr>
    <pageSetUpPr fitToPage="1"/>
  </sheetPr>
  <dimension ref="A1:T145"/>
  <sheetViews>
    <sheetView zoomScale="60" zoomScaleNormal="60" workbookViewId="0">
      <selection activeCell="B2" sqref="B2"/>
    </sheetView>
  </sheetViews>
  <sheetFormatPr defaultColWidth="9.26953125" defaultRowHeight="15.5" x14ac:dyDescent="0.35"/>
  <cols>
    <col min="1" max="1" width="25" style="40" customWidth="1"/>
    <col min="2" max="2" width="56.26953125" style="40" customWidth="1"/>
    <col min="3" max="3" width="12.81640625" style="40" customWidth="1"/>
    <col min="4" max="4" width="13.453125" style="40" bestFit="1" customWidth="1"/>
    <col min="5" max="5" width="14.7265625" style="40" bestFit="1" customWidth="1"/>
    <col min="6" max="6" width="10.1796875" style="40" bestFit="1" customWidth="1"/>
    <col min="7" max="7" width="10" style="40" bestFit="1" customWidth="1"/>
    <col min="8" max="16384" width="9.26953125" style="40"/>
  </cols>
  <sheetData>
    <row r="1" spans="1:11" x14ac:dyDescent="0.35">
      <c r="B1" s="41"/>
    </row>
    <row r="2" spans="1:11" ht="59.25" customHeight="1" x14ac:dyDescent="0.55000000000000004">
      <c r="A2" s="60" t="s">
        <v>192</v>
      </c>
      <c r="B2" s="61"/>
      <c r="C2" s="40" t="s">
        <v>20</v>
      </c>
    </row>
    <row r="3" spans="1:11" s="46" customFormat="1" ht="24" customHeight="1" x14ac:dyDescent="0.35">
      <c r="A3" s="43" t="s">
        <v>0</v>
      </c>
      <c r="B3" s="44"/>
      <c r="C3" s="45" t="s">
        <v>1</v>
      </c>
      <c r="D3" s="45" t="s">
        <v>2</v>
      </c>
      <c r="E3" s="45" t="s">
        <v>3</v>
      </c>
      <c r="F3" s="45" t="s">
        <v>4</v>
      </c>
      <c r="G3" s="45" t="s">
        <v>5</v>
      </c>
    </row>
    <row r="4" spans="1:11" s="46" customFormat="1" x14ac:dyDescent="0.35">
      <c r="A4" s="36" t="s">
        <v>30</v>
      </c>
      <c r="B4" s="95" t="s">
        <v>80</v>
      </c>
      <c r="C4" s="96">
        <v>350</v>
      </c>
      <c r="D4" s="96">
        <v>448</v>
      </c>
      <c r="E4" s="96">
        <v>46.55</v>
      </c>
      <c r="F4" s="96">
        <v>22.82</v>
      </c>
      <c r="G4" s="96">
        <v>13.65</v>
      </c>
    </row>
    <row r="5" spans="1:11" s="46" customFormat="1" x14ac:dyDescent="0.35">
      <c r="A5" s="35"/>
      <c r="B5" s="95" t="s">
        <v>61</v>
      </c>
      <c r="C5" s="137">
        <v>15</v>
      </c>
      <c r="D5" s="137">
        <v>111.6</v>
      </c>
      <c r="E5" s="137">
        <v>0.09</v>
      </c>
      <c r="F5" s="137">
        <v>12.3</v>
      </c>
      <c r="G5" s="137">
        <v>0.09</v>
      </c>
    </row>
    <row r="6" spans="1:11" s="46" customFormat="1" x14ac:dyDescent="0.35">
      <c r="A6" s="35"/>
      <c r="B6" s="95" t="s">
        <v>27</v>
      </c>
      <c r="C6" s="137">
        <v>60</v>
      </c>
      <c r="D6" s="137">
        <v>100.8</v>
      </c>
      <c r="E6" s="137">
        <v>24.54</v>
      </c>
      <c r="F6" s="137">
        <v>0</v>
      </c>
      <c r="G6" s="137">
        <v>0.18</v>
      </c>
    </row>
    <row r="7" spans="1:11" x14ac:dyDescent="0.35">
      <c r="A7" s="35"/>
      <c r="B7" s="95" t="s">
        <v>70</v>
      </c>
      <c r="C7" s="137">
        <v>60</v>
      </c>
      <c r="D7" s="137">
        <v>153.6</v>
      </c>
      <c r="E7" s="137">
        <v>29.1</v>
      </c>
      <c r="F7" s="137">
        <v>1.68</v>
      </c>
      <c r="G7" s="137">
        <v>4.74</v>
      </c>
    </row>
    <row r="8" spans="1:11" x14ac:dyDescent="0.35">
      <c r="A8" s="35"/>
      <c r="B8" s="95" t="s">
        <v>38</v>
      </c>
      <c r="C8" s="137">
        <v>15</v>
      </c>
      <c r="D8" s="137">
        <v>32.4</v>
      </c>
      <c r="E8" s="137">
        <v>0</v>
      </c>
      <c r="F8" s="137">
        <v>2.6549999999999998</v>
      </c>
      <c r="G8" s="137">
        <v>3.15</v>
      </c>
    </row>
    <row r="9" spans="1:11" x14ac:dyDescent="0.35">
      <c r="A9" s="35"/>
      <c r="B9" s="95" t="s">
        <v>166</v>
      </c>
      <c r="C9" s="137">
        <v>12</v>
      </c>
      <c r="D9" s="137">
        <v>31.8</v>
      </c>
      <c r="E9" s="137">
        <v>0.12</v>
      </c>
      <c r="F9" s="137">
        <v>1.8240000000000001</v>
      </c>
      <c r="G9" s="137">
        <v>3.72</v>
      </c>
    </row>
    <row r="10" spans="1:11" x14ac:dyDescent="0.35">
      <c r="A10" s="35"/>
      <c r="B10" s="95" t="s">
        <v>43</v>
      </c>
      <c r="C10" s="137">
        <v>15</v>
      </c>
      <c r="D10" s="137">
        <v>1.47</v>
      </c>
      <c r="E10" s="137">
        <v>0.21</v>
      </c>
      <c r="F10" s="137">
        <v>0</v>
      </c>
      <c r="G10" s="137">
        <v>0.105</v>
      </c>
    </row>
    <row r="11" spans="1:11" x14ac:dyDescent="0.35">
      <c r="A11" s="35"/>
      <c r="B11" s="95" t="s">
        <v>71</v>
      </c>
      <c r="C11" s="137">
        <v>250</v>
      </c>
      <c r="D11" s="137">
        <v>144.5</v>
      </c>
      <c r="E11" s="137">
        <v>13.25</v>
      </c>
      <c r="F11" s="137">
        <v>6.5</v>
      </c>
      <c r="G11" s="137">
        <v>8.25</v>
      </c>
      <c r="H11" s="42"/>
      <c r="I11" s="42"/>
      <c r="J11" s="42"/>
      <c r="K11" s="42"/>
    </row>
    <row r="12" spans="1:11" x14ac:dyDescent="0.35">
      <c r="A12" s="35"/>
      <c r="B12" s="95" t="s">
        <v>44</v>
      </c>
      <c r="C12" s="137">
        <v>250</v>
      </c>
      <c r="D12" s="137">
        <v>4.6500000000000004</v>
      </c>
      <c r="E12" s="137">
        <v>0</v>
      </c>
      <c r="F12" s="137">
        <v>0.05</v>
      </c>
      <c r="G12" s="137">
        <v>0.3</v>
      </c>
      <c r="H12" s="42"/>
      <c r="I12" s="42"/>
      <c r="J12" s="42"/>
      <c r="K12" s="42"/>
    </row>
    <row r="13" spans="1:11" ht="16" thickBot="1" x14ac:dyDescent="0.4">
      <c r="A13" s="141"/>
      <c r="B13" s="103" t="s">
        <v>45</v>
      </c>
      <c r="C13" s="142">
        <v>250</v>
      </c>
      <c r="D13" s="142">
        <v>1</v>
      </c>
      <c r="E13" s="142">
        <v>0</v>
      </c>
      <c r="F13" s="142">
        <v>0</v>
      </c>
      <c r="G13" s="142">
        <v>0.25</v>
      </c>
      <c r="H13" s="42"/>
      <c r="I13" s="42"/>
      <c r="J13" s="42"/>
      <c r="K13" s="42"/>
    </row>
    <row r="14" spans="1:11" ht="16" thickTop="1" x14ac:dyDescent="0.35">
      <c r="A14" s="107" t="s">
        <v>6</v>
      </c>
      <c r="B14" s="153" t="s">
        <v>144</v>
      </c>
      <c r="C14" s="154">
        <v>350</v>
      </c>
      <c r="D14" s="154">
        <v>338.8</v>
      </c>
      <c r="E14" s="154">
        <v>29.155000000000001</v>
      </c>
      <c r="F14" s="154">
        <v>15.89</v>
      </c>
      <c r="G14" s="154">
        <v>18.864999999999998</v>
      </c>
    </row>
    <row r="15" spans="1:11" x14ac:dyDescent="0.35">
      <c r="A15" s="107"/>
      <c r="B15" s="161" t="s">
        <v>82</v>
      </c>
      <c r="C15" s="162">
        <v>30</v>
      </c>
      <c r="D15" s="162">
        <v>66.599999999999994</v>
      </c>
      <c r="E15" s="162">
        <v>1.1399999999999999</v>
      </c>
      <c r="F15" s="162">
        <v>6.45</v>
      </c>
      <c r="G15" s="162">
        <v>0.99</v>
      </c>
    </row>
    <row r="16" spans="1:11" x14ac:dyDescent="0.35">
      <c r="A16" s="107"/>
      <c r="B16" s="200" t="s">
        <v>149</v>
      </c>
      <c r="C16" s="81"/>
      <c r="D16" s="81"/>
      <c r="E16" s="81"/>
      <c r="F16" s="81"/>
      <c r="G16" s="81"/>
    </row>
    <row r="17" spans="1:20" x14ac:dyDescent="0.35">
      <c r="A17" s="107"/>
      <c r="B17" s="131" t="s">
        <v>150</v>
      </c>
      <c r="C17" s="92">
        <v>150</v>
      </c>
      <c r="D17" s="81">
        <v>264</v>
      </c>
      <c r="E17" s="81">
        <v>28.8</v>
      </c>
      <c r="F17" s="81">
        <v>12.66</v>
      </c>
      <c r="G17" s="81">
        <v>18.75</v>
      </c>
    </row>
    <row r="18" spans="1:20" x14ac:dyDescent="0.35">
      <c r="A18" s="48"/>
      <c r="B18" s="30" t="s">
        <v>33</v>
      </c>
      <c r="C18" s="31">
        <v>200</v>
      </c>
      <c r="D18" s="31">
        <v>148</v>
      </c>
      <c r="E18" s="31">
        <v>31.6</v>
      </c>
      <c r="F18" s="31">
        <v>0.20399999999999999</v>
      </c>
      <c r="G18" s="31">
        <v>3.88</v>
      </c>
    </row>
    <row r="19" spans="1:20" x14ac:dyDescent="0.35">
      <c r="A19" s="48"/>
      <c r="B19" s="134" t="s">
        <v>19</v>
      </c>
      <c r="C19" s="139">
        <v>100</v>
      </c>
      <c r="D19" s="139">
        <v>121</v>
      </c>
      <c r="E19" s="139">
        <v>8.8800000000000008</v>
      </c>
      <c r="F19" s="139">
        <v>7.74</v>
      </c>
      <c r="G19" s="139">
        <v>3.93</v>
      </c>
    </row>
    <row r="20" spans="1:20" x14ac:dyDescent="0.35">
      <c r="A20" s="78"/>
      <c r="B20" s="91" t="s">
        <v>151</v>
      </c>
      <c r="C20" s="92">
        <v>100</v>
      </c>
      <c r="D20" s="81">
        <v>96</v>
      </c>
      <c r="E20" s="81">
        <v>5.16</v>
      </c>
      <c r="F20" s="81">
        <v>7.7</v>
      </c>
      <c r="G20" s="81">
        <v>0.9</v>
      </c>
    </row>
    <row r="21" spans="1:20" x14ac:dyDescent="0.35">
      <c r="A21" s="48"/>
      <c r="B21" s="83" t="s">
        <v>153</v>
      </c>
      <c r="C21" s="155">
        <v>50</v>
      </c>
      <c r="D21" s="171">
        <v>28.1</v>
      </c>
      <c r="E21" s="171">
        <v>3.78</v>
      </c>
      <c r="F21" s="171">
        <v>0.85</v>
      </c>
      <c r="G21" s="171">
        <v>0.65</v>
      </c>
    </row>
    <row r="22" spans="1:20" x14ac:dyDescent="0.35">
      <c r="A22" s="48"/>
      <c r="B22" s="83" t="s">
        <v>152</v>
      </c>
      <c r="C22" s="84">
        <v>30</v>
      </c>
      <c r="D22" s="144">
        <v>30.9</v>
      </c>
      <c r="E22" s="144">
        <v>7.41</v>
      </c>
      <c r="F22" s="144">
        <v>0.03</v>
      </c>
      <c r="G22" s="144">
        <v>0.12</v>
      </c>
    </row>
    <row r="23" spans="1:20" x14ac:dyDescent="0.35">
      <c r="A23" s="48"/>
      <c r="B23" s="48" t="s">
        <v>154</v>
      </c>
      <c r="C23" s="133">
        <v>20</v>
      </c>
      <c r="D23" s="80">
        <v>5.54</v>
      </c>
      <c r="E23" s="80">
        <v>1.06</v>
      </c>
      <c r="F23" s="80">
        <v>0.02</v>
      </c>
      <c r="G23" s="80">
        <v>0.08</v>
      </c>
    </row>
    <row r="24" spans="1:20" x14ac:dyDescent="0.35">
      <c r="A24" s="48"/>
      <c r="B24" s="16" t="s">
        <v>7</v>
      </c>
      <c r="C24" s="32">
        <v>15</v>
      </c>
      <c r="D24" s="32">
        <v>105.75</v>
      </c>
      <c r="E24" s="32">
        <v>0.09</v>
      </c>
      <c r="F24" s="32">
        <v>11.7</v>
      </c>
      <c r="G24" s="32">
        <v>0.03</v>
      </c>
    </row>
    <row r="25" spans="1:20" x14ac:dyDescent="0.35">
      <c r="A25" s="48"/>
      <c r="B25" s="13" t="s">
        <v>8</v>
      </c>
      <c r="C25" s="14">
        <v>15</v>
      </c>
      <c r="D25" s="14">
        <v>91.65</v>
      </c>
      <c r="E25" s="14">
        <v>2.13</v>
      </c>
      <c r="F25" s="14">
        <v>8.0399999999999991</v>
      </c>
      <c r="G25" s="14">
        <v>3.63</v>
      </c>
    </row>
    <row r="26" spans="1:20" x14ac:dyDescent="0.35">
      <c r="A26" s="47"/>
      <c r="B26" s="30" t="s">
        <v>155</v>
      </c>
      <c r="C26" s="168">
        <v>250</v>
      </c>
      <c r="D26" s="31">
        <v>163.5</v>
      </c>
      <c r="E26" s="31">
        <v>25.5</v>
      </c>
      <c r="F26" s="31">
        <v>4.8250000000000002</v>
      </c>
      <c r="G26" s="31">
        <v>2.625</v>
      </c>
    </row>
    <row r="27" spans="1:20" x14ac:dyDescent="0.35">
      <c r="A27" s="55"/>
      <c r="B27" s="134" t="s">
        <v>18</v>
      </c>
      <c r="C27" s="139">
        <v>60</v>
      </c>
      <c r="D27" s="139">
        <v>138</v>
      </c>
      <c r="E27" s="139">
        <v>29.52</v>
      </c>
      <c r="F27" s="139">
        <v>0.996</v>
      </c>
      <c r="G27" s="139">
        <v>4.7279999999999998</v>
      </c>
    </row>
    <row r="28" spans="1:20" ht="16" thickBot="1" x14ac:dyDescent="0.4">
      <c r="A28" s="118"/>
      <c r="B28" s="145" t="s">
        <v>174</v>
      </c>
      <c r="C28" s="146">
        <v>20</v>
      </c>
      <c r="D28" s="147">
        <v>98.8</v>
      </c>
      <c r="E28" s="147">
        <v>13.56</v>
      </c>
      <c r="F28" s="147">
        <v>4.3</v>
      </c>
      <c r="G28" s="147">
        <v>1.26</v>
      </c>
    </row>
    <row r="29" spans="1:20" s="46" customFormat="1" ht="16" thickTop="1" x14ac:dyDescent="0.35">
      <c r="A29" s="16" t="s">
        <v>28</v>
      </c>
      <c r="B29" s="16" t="s">
        <v>120</v>
      </c>
      <c r="C29" s="32">
        <v>350</v>
      </c>
      <c r="D29" s="32">
        <v>420</v>
      </c>
      <c r="E29" s="32">
        <v>44.8</v>
      </c>
      <c r="F29" s="32">
        <v>19.670000000000002</v>
      </c>
      <c r="G29" s="32">
        <v>14.42</v>
      </c>
      <c r="M29" s="76"/>
      <c r="N29" s="75"/>
      <c r="O29" s="15"/>
      <c r="P29" s="6"/>
      <c r="Q29" s="6"/>
      <c r="R29" s="6"/>
      <c r="S29" s="6"/>
      <c r="T29" s="6"/>
    </row>
    <row r="30" spans="1:20" s="46" customFormat="1" x14ac:dyDescent="0.35">
      <c r="A30" s="13"/>
      <c r="B30" s="13" t="s">
        <v>31</v>
      </c>
      <c r="C30" s="14">
        <v>100</v>
      </c>
      <c r="D30" s="14">
        <v>156</v>
      </c>
      <c r="E30" s="14">
        <v>7.37</v>
      </c>
      <c r="F30" s="14">
        <v>12.9</v>
      </c>
      <c r="G30" s="14">
        <v>1.7</v>
      </c>
      <c r="M30" s="76"/>
      <c r="N30" s="75"/>
      <c r="O30" s="15"/>
      <c r="P30" s="6"/>
      <c r="Q30" s="6"/>
      <c r="R30" s="6"/>
      <c r="S30" s="6"/>
      <c r="T30" s="6"/>
    </row>
    <row r="31" spans="1:20" x14ac:dyDescent="0.35">
      <c r="A31" s="13"/>
      <c r="B31" s="22" t="s">
        <v>29</v>
      </c>
      <c r="C31" s="14">
        <v>150</v>
      </c>
      <c r="D31" s="14">
        <v>111.6</v>
      </c>
      <c r="E31" s="14">
        <v>11.02</v>
      </c>
      <c r="F31" s="14">
        <v>6.28</v>
      </c>
      <c r="G31" s="14">
        <v>1.32</v>
      </c>
      <c r="O31" s="15"/>
      <c r="P31" s="6"/>
      <c r="Q31" s="6"/>
      <c r="R31" s="6"/>
      <c r="S31" s="6"/>
      <c r="T31" s="6"/>
    </row>
    <row r="32" spans="1:20" x14ac:dyDescent="0.35">
      <c r="A32" s="13"/>
      <c r="B32" s="95" t="s">
        <v>71</v>
      </c>
      <c r="C32" s="137">
        <v>250</v>
      </c>
      <c r="D32" s="137">
        <v>144.5</v>
      </c>
      <c r="E32" s="137">
        <v>13.25</v>
      </c>
      <c r="F32" s="137">
        <v>6.5</v>
      </c>
      <c r="G32" s="137">
        <v>8.25</v>
      </c>
      <c r="O32" s="15"/>
      <c r="P32" s="6"/>
      <c r="Q32" s="6"/>
      <c r="R32" s="6"/>
      <c r="S32" s="6"/>
      <c r="T32" s="6"/>
    </row>
    <row r="33" spans="1:20" x14ac:dyDescent="0.35">
      <c r="A33" s="13"/>
      <c r="B33" s="13" t="s">
        <v>59</v>
      </c>
      <c r="C33" s="14">
        <v>60</v>
      </c>
      <c r="D33" s="14">
        <v>169.8</v>
      </c>
      <c r="E33" s="14">
        <v>39.6</v>
      </c>
      <c r="F33" s="14">
        <v>1.26</v>
      </c>
      <c r="G33" s="14">
        <v>4.2</v>
      </c>
      <c r="H33" s="185"/>
      <c r="I33" s="185"/>
      <c r="J33" s="185"/>
      <c r="K33" s="185"/>
      <c r="L33" s="185"/>
      <c r="O33" s="15"/>
      <c r="P33" s="167"/>
      <c r="Q33" s="6"/>
      <c r="R33" s="6"/>
      <c r="S33" s="6"/>
      <c r="T33" s="6"/>
    </row>
    <row r="34" spans="1:20" x14ac:dyDescent="0.35">
      <c r="A34" s="51"/>
      <c r="B34" s="37" t="s">
        <v>9</v>
      </c>
      <c r="C34" s="52"/>
      <c r="D34" s="53">
        <f>SUM(D4:D33)-(D14-D15)</f>
        <v>3456.1600000000008</v>
      </c>
      <c r="E34" s="53">
        <f>SUM(E4:E33)-(E14-E15)</f>
        <v>389.66999999999996</v>
      </c>
      <c r="F34" s="53">
        <f>SUM(F4:F33)-(F14-F15)</f>
        <v>166.404</v>
      </c>
      <c r="G34" s="53">
        <f>SUM(G4:G33)-(G14-G15)</f>
        <v>106.88800000000001</v>
      </c>
      <c r="H34" s="185"/>
      <c r="I34" s="185"/>
      <c r="J34" s="185"/>
      <c r="K34" s="185"/>
      <c r="L34" s="185"/>
      <c r="O34" s="15"/>
      <c r="P34" s="6"/>
      <c r="Q34" s="6"/>
      <c r="R34" s="6"/>
      <c r="S34" s="6"/>
      <c r="T34" s="6"/>
    </row>
    <row r="35" spans="1:20" x14ac:dyDescent="0.35">
      <c r="A35" s="43" t="s">
        <v>10</v>
      </c>
      <c r="B35" s="44"/>
      <c r="C35" s="45" t="s">
        <v>1</v>
      </c>
      <c r="D35" s="45" t="s">
        <v>2</v>
      </c>
      <c r="E35" s="45" t="s">
        <v>3</v>
      </c>
      <c r="F35" s="45" t="s">
        <v>4</v>
      </c>
      <c r="G35" s="45" t="s">
        <v>5</v>
      </c>
    </row>
    <row r="36" spans="1:20" x14ac:dyDescent="0.35">
      <c r="A36" s="36" t="s">
        <v>30</v>
      </c>
      <c r="B36" s="95" t="s">
        <v>66</v>
      </c>
      <c r="C36" s="137">
        <v>350</v>
      </c>
      <c r="D36" s="137">
        <v>476</v>
      </c>
      <c r="E36" s="137">
        <v>52.85</v>
      </c>
      <c r="F36" s="137">
        <v>175.535</v>
      </c>
      <c r="G36" s="137">
        <v>22.75</v>
      </c>
    </row>
    <row r="37" spans="1:20" x14ac:dyDescent="0.35">
      <c r="A37" s="35"/>
      <c r="B37" s="95" t="s">
        <v>61</v>
      </c>
      <c r="C37" s="137">
        <v>15</v>
      </c>
      <c r="D37" s="137">
        <v>111.6</v>
      </c>
      <c r="E37" s="137">
        <v>0.09</v>
      </c>
      <c r="F37" s="137">
        <v>12.3</v>
      </c>
      <c r="G37" s="137">
        <v>0.09</v>
      </c>
    </row>
    <row r="38" spans="1:20" x14ac:dyDescent="0.35">
      <c r="A38" s="35"/>
      <c r="B38" s="95" t="s">
        <v>27</v>
      </c>
      <c r="C38" s="137">
        <v>60</v>
      </c>
      <c r="D38" s="137">
        <v>100.8</v>
      </c>
      <c r="E38" s="137">
        <v>24.54</v>
      </c>
      <c r="F38" s="137">
        <v>0</v>
      </c>
      <c r="G38" s="137">
        <v>0.18</v>
      </c>
    </row>
    <row r="39" spans="1:20" x14ac:dyDescent="0.35">
      <c r="A39" s="35"/>
      <c r="B39" s="95" t="s">
        <v>64</v>
      </c>
      <c r="C39" s="137">
        <v>60</v>
      </c>
      <c r="D39" s="137">
        <v>238.8</v>
      </c>
      <c r="E39" s="137">
        <v>42.66</v>
      </c>
      <c r="F39" s="137">
        <v>3.54</v>
      </c>
      <c r="G39" s="137">
        <v>5.88</v>
      </c>
      <c r="H39" s="42"/>
      <c r="I39" s="42"/>
      <c r="J39" s="42"/>
    </row>
    <row r="40" spans="1:20" x14ac:dyDescent="0.35">
      <c r="A40" s="35"/>
      <c r="B40" s="95" t="s">
        <v>74</v>
      </c>
      <c r="C40" s="137">
        <v>200</v>
      </c>
      <c r="D40" s="137">
        <v>162</v>
      </c>
      <c r="E40" s="137">
        <v>9.6</v>
      </c>
      <c r="F40" s="137">
        <v>10</v>
      </c>
      <c r="G40" s="137">
        <v>8.4</v>
      </c>
      <c r="H40" s="42"/>
      <c r="I40" s="42"/>
      <c r="J40" s="42"/>
    </row>
    <row r="41" spans="1:20" x14ac:dyDescent="0.35">
      <c r="A41" s="35"/>
      <c r="B41" s="95" t="s">
        <v>71</v>
      </c>
      <c r="C41" s="137">
        <v>250</v>
      </c>
      <c r="D41" s="137">
        <v>144.5</v>
      </c>
      <c r="E41" s="137">
        <v>13.25</v>
      </c>
      <c r="F41" s="137">
        <v>6.5</v>
      </c>
      <c r="G41" s="137">
        <v>8.25</v>
      </c>
      <c r="H41" s="42"/>
      <c r="I41" s="42"/>
      <c r="J41" s="42"/>
      <c r="K41" s="42"/>
    </row>
    <row r="42" spans="1:20" x14ac:dyDescent="0.35">
      <c r="A42" s="35"/>
      <c r="B42" s="95" t="s">
        <v>44</v>
      </c>
      <c r="C42" s="137">
        <v>250</v>
      </c>
      <c r="D42" s="137">
        <v>4.6500000000000004</v>
      </c>
      <c r="E42" s="137">
        <v>0</v>
      </c>
      <c r="F42" s="137">
        <v>0.05</v>
      </c>
      <c r="G42" s="137">
        <v>0.3</v>
      </c>
    </row>
    <row r="43" spans="1:20" ht="16" thickBot="1" x14ac:dyDescent="0.4">
      <c r="A43" s="141"/>
      <c r="B43" s="103" t="s">
        <v>45</v>
      </c>
      <c r="C43" s="142">
        <v>250</v>
      </c>
      <c r="D43" s="142">
        <v>1</v>
      </c>
      <c r="E43" s="142">
        <v>0</v>
      </c>
      <c r="F43" s="142">
        <v>0</v>
      </c>
      <c r="G43" s="142">
        <v>0.25</v>
      </c>
    </row>
    <row r="44" spans="1:20" ht="16" thickTop="1" x14ac:dyDescent="0.35">
      <c r="A44" s="107" t="s">
        <v>6</v>
      </c>
      <c r="B44" s="153" t="s">
        <v>140</v>
      </c>
      <c r="C44" s="154">
        <v>350</v>
      </c>
      <c r="D44" s="154">
        <v>252.35</v>
      </c>
      <c r="E44" s="154">
        <v>28.63</v>
      </c>
      <c r="F44" s="154">
        <v>8.3650000000000002</v>
      </c>
      <c r="G44" s="154">
        <v>13.615</v>
      </c>
    </row>
    <row r="45" spans="1:20" x14ac:dyDescent="0.35">
      <c r="A45" s="107"/>
      <c r="B45" s="161" t="s">
        <v>82</v>
      </c>
      <c r="C45" s="162">
        <v>30</v>
      </c>
      <c r="D45" s="162">
        <v>66.599999999999994</v>
      </c>
      <c r="E45" s="162">
        <v>1.1399999999999999</v>
      </c>
      <c r="F45" s="162">
        <v>6.45</v>
      </c>
      <c r="G45" s="162">
        <v>0.99</v>
      </c>
    </row>
    <row r="46" spans="1:20" x14ac:dyDescent="0.35">
      <c r="A46" s="107"/>
      <c r="B46" s="198" t="s">
        <v>143</v>
      </c>
      <c r="C46" s="199">
        <v>200</v>
      </c>
      <c r="D46" s="199">
        <v>246</v>
      </c>
      <c r="E46" s="199">
        <v>8.26</v>
      </c>
      <c r="F46" s="199">
        <v>16.760000000000002</v>
      </c>
      <c r="G46" s="199">
        <v>15.38</v>
      </c>
    </row>
    <row r="47" spans="1:20" x14ac:dyDescent="0.35">
      <c r="A47" s="107"/>
      <c r="B47" s="48" t="s">
        <v>65</v>
      </c>
      <c r="C47" s="133">
        <v>200</v>
      </c>
      <c r="D47" s="80">
        <v>360</v>
      </c>
      <c r="E47" s="80">
        <v>68.599999999999994</v>
      </c>
      <c r="F47" s="80">
        <v>2.82</v>
      </c>
      <c r="G47" s="80">
        <v>11.9</v>
      </c>
    </row>
    <row r="48" spans="1:20" x14ac:dyDescent="0.35">
      <c r="A48" s="107"/>
      <c r="B48" s="58" t="s">
        <v>40</v>
      </c>
      <c r="C48" s="49">
        <v>100</v>
      </c>
      <c r="D48" s="49">
        <v>45.3</v>
      </c>
      <c r="E48" s="49">
        <v>5.93</v>
      </c>
      <c r="F48" s="49">
        <v>1.54</v>
      </c>
      <c r="G48" s="49">
        <v>0.57399999999999995</v>
      </c>
    </row>
    <row r="49" spans="1:14" ht="14.25" customHeight="1" x14ac:dyDescent="0.35">
      <c r="A49" s="107"/>
      <c r="B49" s="88" t="s">
        <v>156</v>
      </c>
      <c r="C49" s="155">
        <v>100</v>
      </c>
      <c r="D49" s="155">
        <v>102</v>
      </c>
      <c r="E49" s="155">
        <v>14.5</v>
      </c>
      <c r="F49" s="155">
        <v>1.42</v>
      </c>
      <c r="G49" s="155">
        <v>6.45</v>
      </c>
    </row>
    <row r="50" spans="1:14" ht="14.25" customHeight="1" x14ac:dyDescent="0.35">
      <c r="A50" s="107"/>
      <c r="B50" s="13" t="s">
        <v>7</v>
      </c>
      <c r="C50" s="14">
        <v>15</v>
      </c>
      <c r="D50" s="14">
        <v>105.75</v>
      </c>
      <c r="E50" s="14">
        <v>0.09</v>
      </c>
      <c r="F50" s="14">
        <v>11.7</v>
      </c>
      <c r="G50" s="14">
        <v>0.03</v>
      </c>
    </row>
    <row r="51" spans="1:14" ht="14.25" customHeight="1" x14ac:dyDescent="0.35">
      <c r="A51" s="107"/>
      <c r="B51" s="13" t="s">
        <v>8</v>
      </c>
      <c r="C51" s="14">
        <v>15</v>
      </c>
      <c r="D51" s="14">
        <v>91.65</v>
      </c>
      <c r="E51" s="14">
        <v>2.13</v>
      </c>
      <c r="F51" s="14">
        <v>8.0399999999999991</v>
      </c>
      <c r="G51" s="14">
        <v>3.63</v>
      </c>
    </row>
    <row r="52" spans="1:14" ht="14.25" customHeight="1" x14ac:dyDescent="0.35">
      <c r="A52" s="169"/>
      <c r="B52" s="30" t="s">
        <v>42</v>
      </c>
      <c r="C52" s="168">
        <v>250</v>
      </c>
      <c r="D52" s="31">
        <v>7.35</v>
      </c>
      <c r="E52" s="31">
        <v>1.8174999999999999</v>
      </c>
      <c r="F52" s="31">
        <v>0</v>
      </c>
      <c r="G52" s="31">
        <v>2.2499999999999999E-2</v>
      </c>
    </row>
    <row r="53" spans="1:14" ht="14.25" customHeight="1" x14ac:dyDescent="0.35">
      <c r="A53" s="55"/>
      <c r="B53" s="134" t="s">
        <v>18</v>
      </c>
      <c r="C53" s="139">
        <v>60</v>
      </c>
      <c r="D53" s="139">
        <v>138</v>
      </c>
      <c r="E53" s="139">
        <v>29.52</v>
      </c>
      <c r="F53" s="139">
        <v>0.996</v>
      </c>
      <c r="G53" s="139">
        <v>4.7279999999999998</v>
      </c>
    </row>
    <row r="54" spans="1:14" ht="14.25" customHeight="1" thickBot="1" x14ac:dyDescent="0.4">
      <c r="A54" s="170"/>
      <c r="B54" s="145" t="s">
        <v>146</v>
      </c>
      <c r="C54" s="146">
        <v>120</v>
      </c>
      <c r="D54" s="147">
        <v>52.44</v>
      </c>
      <c r="E54" s="147">
        <v>11.004</v>
      </c>
      <c r="F54" s="147">
        <v>0.12</v>
      </c>
      <c r="G54" s="147">
        <v>1.08</v>
      </c>
    </row>
    <row r="55" spans="1:14" ht="14.25" customHeight="1" thickTop="1" x14ac:dyDescent="0.35">
      <c r="A55" s="132" t="s">
        <v>28</v>
      </c>
      <c r="B55" s="109" t="s">
        <v>148</v>
      </c>
      <c r="C55" s="110">
        <v>350</v>
      </c>
      <c r="D55" s="110">
        <v>451.5</v>
      </c>
      <c r="E55" s="110">
        <v>56.35</v>
      </c>
      <c r="F55" s="110">
        <v>16.59</v>
      </c>
      <c r="G55" s="110">
        <v>16.274999999999999</v>
      </c>
    </row>
    <row r="56" spans="1:14" ht="14.25" customHeight="1" x14ac:dyDescent="0.35">
      <c r="A56" s="47"/>
      <c r="B56" s="104" t="s">
        <v>147</v>
      </c>
      <c r="C56" s="105">
        <v>15</v>
      </c>
      <c r="D56" s="99">
        <v>9.5399999999999991</v>
      </c>
      <c r="E56" s="99">
        <v>0.92549999999999999</v>
      </c>
      <c r="F56" s="99">
        <v>1.4295</v>
      </c>
      <c r="G56" s="99">
        <v>1.4295</v>
      </c>
    </row>
    <row r="57" spans="1:14" ht="14.25" customHeight="1" x14ac:dyDescent="0.35">
      <c r="A57" s="47"/>
      <c r="B57" s="22" t="s">
        <v>29</v>
      </c>
      <c r="C57" s="14">
        <v>200</v>
      </c>
      <c r="D57" s="14">
        <v>148.428</v>
      </c>
      <c r="E57" s="14">
        <v>14.656599999999999</v>
      </c>
      <c r="F57" s="14">
        <v>8.3523999999999994</v>
      </c>
      <c r="G57" s="14">
        <v>1.7556</v>
      </c>
    </row>
    <row r="58" spans="1:14" s="46" customFormat="1" x14ac:dyDescent="0.35">
      <c r="A58" s="47"/>
      <c r="B58" s="95" t="s">
        <v>71</v>
      </c>
      <c r="C58" s="137">
        <v>250</v>
      </c>
      <c r="D58" s="137">
        <v>144.5</v>
      </c>
      <c r="E58" s="137">
        <v>13.25</v>
      </c>
      <c r="F58" s="137">
        <v>6.5</v>
      </c>
      <c r="G58" s="137">
        <v>8.25</v>
      </c>
      <c r="I58" s="129"/>
      <c r="J58" s="130"/>
      <c r="K58" s="130"/>
      <c r="L58" s="130"/>
      <c r="M58" s="130"/>
      <c r="N58" s="130"/>
    </row>
    <row r="59" spans="1:14" s="46" customFormat="1" x14ac:dyDescent="0.35">
      <c r="A59" s="47"/>
      <c r="B59" s="13" t="s">
        <v>59</v>
      </c>
      <c r="C59" s="14">
        <v>60</v>
      </c>
      <c r="D59" s="14">
        <v>169.8</v>
      </c>
      <c r="E59" s="14">
        <v>39.6</v>
      </c>
      <c r="F59" s="14">
        <v>1.26</v>
      </c>
      <c r="G59" s="14">
        <v>4.2</v>
      </c>
      <c r="I59" s="129"/>
      <c r="J59" s="130"/>
      <c r="K59" s="130"/>
      <c r="L59" s="130"/>
      <c r="M59" s="130"/>
      <c r="N59" s="130"/>
    </row>
    <row r="60" spans="1:14" s="46" customFormat="1" x14ac:dyDescent="0.35">
      <c r="A60" s="113"/>
      <c r="B60" s="122" t="s">
        <v>9</v>
      </c>
      <c r="C60" s="123"/>
      <c r="D60" s="124">
        <f>SUM(D36:D59)-D44</f>
        <v>3378.2080000000005</v>
      </c>
      <c r="E60" s="124">
        <f>SUM(E36:E59)-E44</f>
        <v>410.7636</v>
      </c>
      <c r="F60" s="124">
        <f>SUM(F36:F59)-F44</f>
        <v>291.90289999999993</v>
      </c>
      <c r="G60" s="124">
        <f>SUM(G36:G59)-G44</f>
        <v>122.79459999999999</v>
      </c>
      <c r="I60" s="129"/>
      <c r="J60" s="130"/>
      <c r="K60" s="130"/>
      <c r="L60" s="130"/>
      <c r="M60" s="130"/>
      <c r="N60" s="130"/>
    </row>
    <row r="61" spans="1:14" s="46" customFormat="1" x14ac:dyDescent="0.35">
      <c r="A61" s="112" t="s">
        <v>11</v>
      </c>
      <c r="B61" s="66"/>
      <c r="C61" s="111" t="s">
        <v>1</v>
      </c>
      <c r="D61" s="111" t="s">
        <v>2</v>
      </c>
      <c r="E61" s="111" t="s">
        <v>3</v>
      </c>
      <c r="F61" s="111" t="s">
        <v>4</v>
      </c>
      <c r="G61" s="111" t="s">
        <v>5</v>
      </c>
    </row>
    <row r="62" spans="1:14" s="46" customFormat="1" x14ac:dyDescent="0.35">
      <c r="A62" s="20" t="s">
        <v>30</v>
      </c>
      <c r="B62" s="95" t="s">
        <v>94</v>
      </c>
      <c r="C62" s="137">
        <v>350</v>
      </c>
      <c r="D62" s="137">
        <v>500.5</v>
      </c>
      <c r="E62" s="137">
        <v>56.35</v>
      </c>
      <c r="F62" s="137">
        <v>20.754999999999999</v>
      </c>
      <c r="G62" s="137">
        <v>7.4850000000000003</v>
      </c>
    </row>
    <row r="63" spans="1:14" s="46" customFormat="1" x14ac:dyDescent="0.35">
      <c r="A63" s="20"/>
      <c r="B63" s="95" t="s">
        <v>61</v>
      </c>
      <c r="C63" s="137">
        <v>15</v>
      </c>
      <c r="D63" s="137">
        <v>111.6</v>
      </c>
      <c r="E63" s="137">
        <v>0.09</v>
      </c>
      <c r="F63" s="137">
        <v>12.3</v>
      </c>
      <c r="G63" s="137">
        <v>0.09</v>
      </c>
    </row>
    <row r="64" spans="1:14" s="46" customFormat="1" x14ac:dyDescent="0.35">
      <c r="A64" s="20"/>
      <c r="B64" s="95" t="s">
        <v>27</v>
      </c>
      <c r="C64" s="137">
        <v>60</v>
      </c>
      <c r="D64" s="137">
        <v>100.8</v>
      </c>
      <c r="E64" s="137">
        <v>24.54</v>
      </c>
      <c r="F64" s="137">
        <v>0</v>
      </c>
      <c r="G64" s="137">
        <v>0.18</v>
      </c>
    </row>
    <row r="65" spans="1:19" x14ac:dyDescent="0.35">
      <c r="A65" s="20"/>
      <c r="B65" s="95" t="s">
        <v>59</v>
      </c>
      <c r="C65" s="137">
        <v>60</v>
      </c>
      <c r="D65" s="137">
        <v>141.6</v>
      </c>
      <c r="E65" s="137">
        <v>27.9</v>
      </c>
      <c r="F65" s="137">
        <v>0.72</v>
      </c>
      <c r="G65" s="137">
        <v>3.84</v>
      </c>
      <c r="I65" s="10"/>
      <c r="J65" s="11"/>
      <c r="K65" s="11"/>
      <c r="L65" s="11"/>
      <c r="M65" s="11"/>
      <c r="N65" s="11"/>
    </row>
    <row r="66" spans="1:19" x14ac:dyDescent="0.35">
      <c r="A66" s="20"/>
      <c r="B66" s="95" t="s">
        <v>49</v>
      </c>
      <c r="C66" s="137">
        <v>50</v>
      </c>
      <c r="D66" s="137">
        <v>72</v>
      </c>
      <c r="E66" s="137">
        <v>0.15</v>
      </c>
      <c r="F66" s="137">
        <v>5.12</v>
      </c>
      <c r="G66" s="137">
        <v>6.25</v>
      </c>
      <c r="I66" s="10"/>
      <c r="J66" s="11"/>
      <c r="K66" s="11"/>
      <c r="L66" s="11"/>
      <c r="M66" s="11"/>
      <c r="N66" s="11"/>
    </row>
    <row r="67" spans="1:19" x14ac:dyDescent="0.35">
      <c r="A67" s="93"/>
      <c r="B67" s="95" t="s">
        <v>50</v>
      </c>
      <c r="C67" s="137">
        <v>15</v>
      </c>
      <c r="D67" s="137">
        <v>3.2850000000000001</v>
      </c>
      <c r="E67" s="137">
        <v>0.52500000000000002</v>
      </c>
      <c r="F67" s="137">
        <v>4.4999999999999998E-2</v>
      </c>
      <c r="G67" s="137">
        <v>0.09</v>
      </c>
      <c r="I67" s="77"/>
      <c r="J67" s="11"/>
      <c r="K67" s="11"/>
      <c r="L67" s="11"/>
      <c r="M67" s="11"/>
      <c r="N67" s="11"/>
    </row>
    <row r="68" spans="1:19" x14ac:dyDescent="0.35">
      <c r="A68" s="93"/>
      <c r="B68" s="95" t="s">
        <v>71</v>
      </c>
      <c r="C68" s="137">
        <v>250</v>
      </c>
      <c r="D68" s="137">
        <v>144.5</v>
      </c>
      <c r="E68" s="137">
        <v>13.25</v>
      </c>
      <c r="F68" s="137">
        <v>6.5</v>
      </c>
      <c r="G68" s="137">
        <v>8.25</v>
      </c>
    </row>
    <row r="69" spans="1:19" ht="14.25" customHeight="1" x14ac:dyDescent="0.35">
      <c r="A69" s="93"/>
      <c r="B69" s="95" t="s">
        <v>44</v>
      </c>
      <c r="C69" s="137">
        <v>250</v>
      </c>
      <c r="D69" s="137">
        <v>4.6500000000000004</v>
      </c>
      <c r="E69" s="137">
        <v>0</v>
      </c>
      <c r="F69" s="137">
        <v>0.05</v>
      </c>
      <c r="G69" s="137">
        <v>0.3</v>
      </c>
    </row>
    <row r="70" spans="1:19" ht="17.25" customHeight="1" thickBot="1" x14ac:dyDescent="0.4">
      <c r="A70" s="102"/>
      <c r="B70" s="103" t="s">
        <v>45</v>
      </c>
      <c r="C70" s="142">
        <v>250</v>
      </c>
      <c r="D70" s="142">
        <v>1</v>
      </c>
      <c r="E70" s="142">
        <v>0</v>
      </c>
      <c r="F70" s="142">
        <v>0</v>
      </c>
      <c r="G70" s="142">
        <v>0.25</v>
      </c>
    </row>
    <row r="71" spans="1:19" ht="16" thickTop="1" x14ac:dyDescent="0.35">
      <c r="A71" s="107" t="s">
        <v>6</v>
      </c>
      <c r="B71" s="172" t="s">
        <v>141</v>
      </c>
      <c r="C71" s="154">
        <v>350</v>
      </c>
      <c r="D71" s="154">
        <v>448</v>
      </c>
      <c r="E71" s="154">
        <v>61.95</v>
      </c>
      <c r="F71" s="154">
        <v>12.05</v>
      </c>
      <c r="G71" s="154">
        <v>19.074999999999999</v>
      </c>
    </row>
    <row r="72" spans="1:19" ht="14.25" customHeight="1" x14ac:dyDescent="0.35">
      <c r="A72" s="107"/>
      <c r="B72" s="91" t="s">
        <v>135</v>
      </c>
      <c r="C72" s="92">
        <v>200</v>
      </c>
      <c r="D72" s="81">
        <v>220</v>
      </c>
      <c r="E72" s="81">
        <v>16.420000000000002</v>
      </c>
      <c r="F72" s="81">
        <v>8.94</v>
      </c>
      <c r="G72" s="81">
        <v>16.260000000000002</v>
      </c>
    </row>
    <row r="73" spans="1:19" ht="14.25" customHeight="1" x14ac:dyDescent="0.35">
      <c r="A73" s="107"/>
      <c r="B73" s="58" t="s">
        <v>162</v>
      </c>
      <c r="C73" s="49">
        <v>200</v>
      </c>
      <c r="D73" s="49">
        <v>242</v>
      </c>
      <c r="E73" s="49">
        <v>54.4</v>
      </c>
      <c r="F73" s="49">
        <v>1.44</v>
      </c>
      <c r="G73" s="49">
        <v>8.26</v>
      </c>
    </row>
    <row r="74" spans="1:19" ht="14.25" customHeight="1" x14ac:dyDescent="0.35">
      <c r="A74" s="48"/>
      <c r="B74" s="13" t="s">
        <v>17</v>
      </c>
      <c r="C74" s="14">
        <v>100</v>
      </c>
      <c r="D74" s="14">
        <v>38.1</v>
      </c>
      <c r="E74" s="14">
        <v>4.6399999999999997</v>
      </c>
      <c r="F74" s="14">
        <v>0.44</v>
      </c>
      <c r="G74" s="14">
        <v>3.28</v>
      </c>
    </row>
    <row r="75" spans="1:19" ht="14.25" customHeight="1" x14ac:dyDescent="0.35">
      <c r="A75" s="48"/>
      <c r="B75" s="13" t="s">
        <v>62</v>
      </c>
      <c r="C75" s="14">
        <v>100</v>
      </c>
      <c r="D75" s="14">
        <v>48.9</v>
      </c>
      <c r="E75" s="14">
        <v>5.38</v>
      </c>
      <c r="F75" s="14">
        <v>2.13</v>
      </c>
      <c r="G75" s="14">
        <v>0.86399999999999999</v>
      </c>
      <c r="N75" s="129"/>
      <c r="O75" s="138"/>
      <c r="P75" s="138"/>
      <c r="Q75" s="138"/>
      <c r="R75" s="138"/>
      <c r="S75" s="138"/>
    </row>
    <row r="76" spans="1:19" x14ac:dyDescent="0.35">
      <c r="A76" s="78"/>
      <c r="B76" s="13" t="s">
        <v>7</v>
      </c>
      <c r="C76" s="14">
        <v>15</v>
      </c>
      <c r="D76" s="14">
        <v>105.75</v>
      </c>
      <c r="E76" s="14">
        <v>0.09</v>
      </c>
      <c r="F76" s="14">
        <v>11.7</v>
      </c>
      <c r="G76" s="14">
        <v>0.03</v>
      </c>
      <c r="N76" s="129"/>
      <c r="O76" s="138"/>
      <c r="P76" s="138"/>
      <c r="Q76" s="138"/>
      <c r="R76" s="138"/>
      <c r="S76" s="138"/>
    </row>
    <row r="77" spans="1:19" s="46" customFormat="1" x14ac:dyDescent="0.35">
      <c r="A77" s="48"/>
      <c r="B77" s="13" t="s">
        <v>8</v>
      </c>
      <c r="C77" s="14">
        <v>15</v>
      </c>
      <c r="D77" s="14">
        <v>91.65</v>
      </c>
      <c r="E77" s="14">
        <v>2.13</v>
      </c>
      <c r="F77" s="14">
        <v>8.0399999999999991</v>
      </c>
      <c r="G77" s="14">
        <v>3.63</v>
      </c>
      <c r="M77" s="54"/>
      <c r="N77" s="129"/>
      <c r="O77" s="138"/>
      <c r="P77" s="138"/>
      <c r="Q77" s="138"/>
      <c r="R77" s="138"/>
      <c r="S77" s="138"/>
    </row>
    <row r="78" spans="1:19" s="46" customFormat="1" x14ac:dyDescent="0.35">
      <c r="A78" s="48"/>
      <c r="B78" s="134" t="s">
        <v>42</v>
      </c>
      <c r="C78" s="148">
        <v>250</v>
      </c>
      <c r="D78" s="139">
        <v>7.35</v>
      </c>
      <c r="E78" s="139">
        <v>1.8174999999999999</v>
      </c>
      <c r="F78" s="139">
        <v>0</v>
      </c>
      <c r="G78" s="139">
        <v>2.2499999999999999E-2</v>
      </c>
      <c r="M78" s="54"/>
      <c r="N78" s="129"/>
      <c r="O78" s="138"/>
      <c r="P78" s="138"/>
      <c r="Q78" s="138"/>
      <c r="R78" s="138"/>
      <c r="S78" s="138"/>
    </row>
    <row r="79" spans="1:19" s="46" customFormat="1" x14ac:dyDescent="0.35">
      <c r="A79" s="48"/>
      <c r="B79" s="134" t="s">
        <v>18</v>
      </c>
      <c r="C79" s="139">
        <v>60</v>
      </c>
      <c r="D79" s="139">
        <v>138</v>
      </c>
      <c r="E79" s="139">
        <v>29.52</v>
      </c>
      <c r="F79" s="139">
        <v>0.996</v>
      </c>
      <c r="G79" s="139">
        <v>4.7279999999999998</v>
      </c>
      <c r="M79" s="54"/>
      <c r="N79" s="129"/>
      <c r="O79" s="138"/>
      <c r="P79" s="138"/>
      <c r="Q79" s="138"/>
      <c r="R79" s="138"/>
      <c r="S79" s="138"/>
    </row>
    <row r="80" spans="1:19" s="46" customFormat="1" ht="16" thickBot="1" x14ac:dyDescent="0.4">
      <c r="A80" s="108"/>
      <c r="B80" s="197" t="s">
        <v>163</v>
      </c>
      <c r="C80" s="147">
        <v>20</v>
      </c>
      <c r="D80" s="147">
        <v>108.8</v>
      </c>
      <c r="E80" s="147">
        <v>10.4</v>
      </c>
      <c r="F80" s="147">
        <v>6.6</v>
      </c>
      <c r="G80" s="147">
        <v>1.68</v>
      </c>
      <c r="M80" s="54"/>
      <c r="N80" s="129"/>
      <c r="O80" s="138"/>
      <c r="P80" s="138"/>
      <c r="Q80" s="138"/>
      <c r="R80" s="138"/>
      <c r="S80" s="138"/>
    </row>
    <row r="81" spans="1:19" s="46" customFormat="1" ht="16" thickTop="1" x14ac:dyDescent="0.35">
      <c r="A81" s="201" t="s">
        <v>28</v>
      </c>
      <c r="B81" s="91" t="s">
        <v>137</v>
      </c>
      <c r="C81" s="117">
        <v>350</v>
      </c>
      <c r="D81" s="117">
        <v>469</v>
      </c>
      <c r="E81" s="117">
        <v>57.75</v>
      </c>
      <c r="F81" s="117">
        <v>16.8</v>
      </c>
      <c r="G81" s="117">
        <v>17.324999999999999</v>
      </c>
      <c r="M81" s="54"/>
      <c r="N81" s="129"/>
      <c r="O81" s="138"/>
      <c r="P81" s="138"/>
      <c r="Q81" s="138"/>
      <c r="R81" s="138"/>
      <c r="S81" s="138"/>
    </row>
    <row r="82" spans="1:19" s="46" customFormat="1" x14ac:dyDescent="0.35">
      <c r="A82" s="55"/>
      <c r="B82" s="202" t="s">
        <v>29</v>
      </c>
      <c r="C82" s="139">
        <v>150</v>
      </c>
      <c r="D82" s="139">
        <v>111.6</v>
      </c>
      <c r="E82" s="139">
        <v>11.02</v>
      </c>
      <c r="F82" s="139">
        <v>6.28</v>
      </c>
      <c r="G82" s="139">
        <v>1.32</v>
      </c>
      <c r="M82" s="54"/>
      <c r="N82" s="74"/>
      <c r="O82" s="74"/>
      <c r="P82" s="74"/>
      <c r="Q82" s="74"/>
      <c r="R82" s="74"/>
    </row>
    <row r="83" spans="1:19" x14ac:dyDescent="0.35">
      <c r="A83" s="55"/>
      <c r="B83" s="95" t="s">
        <v>68</v>
      </c>
      <c r="C83" s="96">
        <v>200</v>
      </c>
      <c r="D83" s="96">
        <v>236</v>
      </c>
      <c r="E83" s="96">
        <v>36</v>
      </c>
      <c r="F83" s="96">
        <v>5.48</v>
      </c>
      <c r="G83" s="96">
        <v>9.44</v>
      </c>
    </row>
    <row r="84" spans="1:19" x14ac:dyDescent="0.35">
      <c r="A84" s="55"/>
      <c r="B84" s="134" t="s">
        <v>59</v>
      </c>
      <c r="C84" s="139">
        <v>60</v>
      </c>
      <c r="D84" s="139">
        <v>169.8</v>
      </c>
      <c r="E84" s="139">
        <v>39.6</v>
      </c>
      <c r="F84" s="139">
        <v>1.26</v>
      </c>
      <c r="G84" s="139">
        <v>4.2</v>
      </c>
    </row>
    <row r="85" spans="1:19" x14ac:dyDescent="0.35">
      <c r="A85" s="207"/>
      <c r="B85" s="87" t="s">
        <v>9</v>
      </c>
      <c r="C85" s="204"/>
      <c r="D85" s="205">
        <f>SUM(D62:D84)-D71</f>
        <v>3066.8850000000002</v>
      </c>
      <c r="E85" s="205">
        <f t="shared" ref="E85:G85" si="0">SUM(E62:E84)-E71</f>
        <v>391.97249999999997</v>
      </c>
      <c r="F85" s="205">
        <f t="shared" si="0"/>
        <v>115.59599999999999</v>
      </c>
      <c r="G85" s="205">
        <f t="shared" si="0"/>
        <v>97.774500000000003</v>
      </c>
    </row>
    <row r="86" spans="1:19" x14ac:dyDescent="0.35">
      <c r="A86" s="112" t="s">
        <v>12</v>
      </c>
      <c r="B86" s="66"/>
      <c r="C86" s="111" t="s">
        <v>1</v>
      </c>
      <c r="D86" s="111" t="s">
        <v>2</v>
      </c>
      <c r="E86" s="111" t="s">
        <v>3</v>
      </c>
      <c r="F86" s="111" t="s">
        <v>4</v>
      </c>
      <c r="G86" s="111" t="s">
        <v>5</v>
      </c>
    </row>
    <row r="87" spans="1:19" x14ac:dyDescent="0.35">
      <c r="A87" s="20" t="s">
        <v>30</v>
      </c>
      <c r="B87" s="82" t="s">
        <v>97</v>
      </c>
      <c r="C87" s="97">
        <v>350</v>
      </c>
      <c r="D87" s="97">
        <v>437.5</v>
      </c>
      <c r="E87" s="97">
        <v>58.1</v>
      </c>
      <c r="F87" s="97">
        <v>17.64</v>
      </c>
      <c r="G87" s="97">
        <v>10.395</v>
      </c>
    </row>
    <row r="88" spans="1:19" x14ac:dyDescent="0.35">
      <c r="A88" s="20"/>
      <c r="B88" s="95" t="s">
        <v>61</v>
      </c>
      <c r="C88" s="137">
        <v>15</v>
      </c>
      <c r="D88" s="137">
        <v>111.6</v>
      </c>
      <c r="E88" s="137">
        <v>0.09</v>
      </c>
      <c r="F88" s="137">
        <v>12.3</v>
      </c>
      <c r="G88" s="137">
        <v>0.09</v>
      </c>
    </row>
    <row r="89" spans="1:19" x14ac:dyDescent="0.35">
      <c r="A89" s="20"/>
      <c r="B89" s="178" t="s">
        <v>82</v>
      </c>
      <c r="C89" s="179">
        <v>30</v>
      </c>
      <c r="D89" s="179">
        <v>66.599999999999994</v>
      </c>
      <c r="E89" s="179">
        <v>1.1399999999999999</v>
      </c>
      <c r="F89" s="179">
        <v>6.45</v>
      </c>
      <c r="G89" s="179">
        <v>0.99</v>
      </c>
    </row>
    <row r="90" spans="1:19" x14ac:dyDescent="0.35">
      <c r="A90" s="20"/>
      <c r="B90" s="95" t="s">
        <v>59</v>
      </c>
      <c r="C90" s="137">
        <v>60</v>
      </c>
      <c r="D90" s="137">
        <v>141.6</v>
      </c>
      <c r="E90" s="137">
        <v>27.9</v>
      </c>
      <c r="F90" s="137">
        <v>0.72</v>
      </c>
      <c r="G90" s="137">
        <v>3.84</v>
      </c>
    </row>
    <row r="91" spans="1:19" x14ac:dyDescent="0.35">
      <c r="A91" s="20"/>
      <c r="B91" s="95" t="s">
        <v>166</v>
      </c>
      <c r="C91" s="137">
        <v>12</v>
      </c>
      <c r="D91" s="137">
        <v>31.8</v>
      </c>
      <c r="E91" s="137">
        <v>0.12</v>
      </c>
      <c r="F91" s="137">
        <v>1.8240000000000001</v>
      </c>
      <c r="G91" s="137">
        <v>3.72</v>
      </c>
    </row>
    <row r="92" spans="1:19" x14ac:dyDescent="0.35">
      <c r="A92" s="93"/>
      <c r="B92" s="95" t="s">
        <v>43</v>
      </c>
      <c r="C92" s="137">
        <v>15</v>
      </c>
      <c r="D92" s="137">
        <v>1.47</v>
      </c>
      <c r="E92" s="137">
        <v>0.21</v>
      </c>
      <c r="F92" s="137">
        <v>0</v>
      </c>
      <c r="G92" s="137">
        <v>0.105</v>
      </c>
    </row>
    <row r="93" spans="1:19" x14ac:dyDescent="0.35">
      <c r="A93" s="93"/>
      <c r="B93" s="95" t="s">
        <v>178</v>
      </c>
      <c r="C93" s="137">
        <v>10</v>
      </c>
      <c r="D93" s="137">
        <v>1.22</v>
      </c>
      <c r="E93" s="137">
        <v>0.1</v>
      </c>
      <c r="F93" s="137">
        <v>0.02</v>
      </c>
      <c r="G93" s="137">
        <v>0.11</v>
      </c>
    </row>
    <row r="94" spans="1:19" x14ac:dyDescent="0.35">
      <c r="A94" s="93"/>
      <c r="B94" s="95" t="s">
        <v>71</v>
      </c>
      <c r="C94" s="137">
        <v>250</v>
      </c>
      <c r="D94" s="137">
        <v>144.5</v>
      </c>
      <c r="E94" s="137">
        <v>13.25</v>
      </c>
      <c r="F94" s="137">
        <v>6.5</v>
      </c>
      <c r="G94" s="137">
        <v>8.25</v>
      </c>
    </row>
    <row r="95" spans="1:19" x14ac:dyDescent="0.35">
      <c r="A95" s="93"/>
      <c r="B95" s="95" t="s">
        <v>44</v>
      </c>
      <c r="C95" s="137">
        <v>250</v>
      </c>
      <c r="D95" s="137">
        <v>4.6500000000000004</v>
      </c>
      <c r="E95" s="137">
        <v>0</v>
      </c>
      <c r="F95" s="137">
        <v>0.05</v>
      </c>
      <c r="G95" s="137">
        <v>0.3</v>
      </c>
    </row>
    <row r="96" spans="1:19" ht="16" thickBot="1" x14ac:dyDescent="0.4">
      <c r="A96" s="102"/>
      <c r="B96" s="103" t="s">
        <v>45</v>
      </c>
      <c r="C96" s="142">
        <v>250</v>
      </c>
      <c r="D96" s="142">
        <v>1</v>
      </c>
      <c r="E96" s="142">
        <v>0</v>
      </c>
      <c r="F96" s="142">
        <v>0</v>
      </c>
      <c r="G96" s="142">
        <v>0.25</v>
      </c>
    </row>
    <row r="97" spans="1:7" ht="16" thickTop="1" x14ac:dyDescent="0.35">
      <c r="A97" s="107" t="s">
        <v>6</v>
      </c>
      <c r="B97" s="172" t="s">
        <v>180</v>
      </c>
      <c r="C97" s="154">
        <v>350</v>
      </c>
      <c r="D97" s="154">
        <v>161.35</v>
      </c>
      <c r="E97" s="154">
        <v>22.155000000000001</v>
      </c>
      <c r="F97" s="154">
        <v>5.1100000000000003</v>
      </c>
      <c r="G97" s="154">
        <v>4.8650000000000002</v>
      </c>
    </row>
    <row r="98" spans="1:7" x14ac:dyDescent="0.35">
      <c r="A98" s="107"/>
      <c r="B98" s="131" t="s">
        <v>182</v>
      </c>
      <c r="C98" s="92">
        <v>200</v>
      </c>
      <c r="D98" s="81">
        <v>246</v>
      </c>
      <c r="E98" s="81">
        <v>8.26</v>
      </c>
      <c r="F98" s="81">
        <v>16.760000000000002</v>
      </c>
      <c r="G98" s="81">
        <v>15.38</v>
      </c>
    </row>
    <row r="99" spans="1:7" x14ac:dyDescent="0.35">
      <c r="A99" s="48"/>
      <c r="B99" s="63" t="s">
        <v>181</v>
      </c>
      <c r="C99" s="49">
        <v>200</v>
      </c>
      <c r="D99" s="64">
        <v>251.68</v>
      </c>
      <c r="E99" s="64">
        <v>32.630000000000003</v>
      </c>
      <c r="F99" s="64">
        <v>10.9109</v>
      </c>
      <c r="G99" s="64">
        <v>4.3615000000000004</v>
      </c>
    </row>
    <row r="100" spans="1:7" x14ac:dyDescent="0.35">
      <c r="A100" s="48"/>
      <c r="B100" s="163" t="s">
        <v>183</v>
      </c>
      <c r="C100" s="81">
        <v>100</v>
      </c>
      <c r="D100" s="81">
        <v>66.7</v>
      </c>
      <c r="E100" s="81">
        <v>2.06</v>
      </c>
      <c r="F100" s="81">
        <v>0.17</v>
      </c>
      <c r="G100" s="81">
        <v>1.08</v>
      </c>
    </row>
    <row r="101" spans="1:7" x14ac:dyDescent="0.35">
      <c r="A101" s="48"/>
      <c r="B101" s="163" t="s">
        <v>184</v>
      </c>
      <c r="C101" s="81">
        <v>100</v>
      </c>
      <c r="D101" s="81">
        <v>64.400000000000006</v>
      </c>
      <c r="E101" s="81">
        <v>2.46</v>
      </c>
      <c r="F101" s="81">
        <v>3.08</v>
      </c>
      <c r="G101" s="81">
        <v>6.38</v>
      </c>
    </row>
    <row r="102" spans="1:7" x14ac:dyDescent="0.35">
      <c r="A102" s="48"/>
      <c r="B102" s="13" t="s">
        <v>7</v>
      </c>
      <c r="C102" s="14">
        <v>15</v>
      </c>
      <c r="D102" s="14">
        <v>105.75</v>
      </c>
      <c r="E102" s="14">
        <v>0.09</v>
      </c>
      <c r="F102" s="14">
        <v>11.7</v>
      </c>
      <c r="G102" s="14">
        <v>0.03</v>
      </c>
    </row>
    <row r="103" spans="1:7" x14ac:dyDescent="0.35">
      <c r="A103" s="48"/>
      <c r="B103" s="13" t="s">
        <v>8</v>
      </c>
      <c r="C103" s="14">
        <v>15</v>
      </c>
      <c r="D103" s="14">
        <v>91.65</v>
      </c>
      <c r="E103" s="14">
        <v>2.13</v>
      </c>
      <c r="F103" s="14">
        <v>8.0399999999999991</v>
      </c>
      <c r="G103" s="14">
        <v>3.63</v>
      </c>
    </row>
    <row r="104" spans="1:7" x14ac:dyDescent="0.35">
      <c r="A104" s="47"/>
      <c r="B104" s="30" t="s">
        <v>42</v>
      </c>
      <c r="C104" s="168">
        <v>250</v>
      </c>
      <c r="D104" s="31">
        <v>7.35</v>
      </c>
      <c r="E104" s="31">
        <v>1.8174999999999999</v>
      </c>
      <c r="F104" s="31">
        <v>0</v>
      </c>
      <c r="G104" s="31">
        <v>2.2499999999999999E-2</v>
      </c>
    </row>
    <row r="105" spans="1:7" x14ac:dyDescent="0.35">
      <c r="A105" s="55"/>
      <c r="B105" s="134" t="s">
        <v>18</v>
      </c>
      <c r="C105" s="139">
        <v>60</v>
      </c>
      <c r="D105" s="139">
        <v>138</v>
      </c>
      <c r="E105" s="139">
        <v>29.52</v>
      </c>
      <c r="F105" s="139">
        <v>0.996</v>
      </c>
      <c r="G105" s="139">
        <v>4.7279999999999998</v>
      </c>
    </row>
    <row r="106" spans="1:7" ht="16" thickBot="1" x14ac:dyDescent="0.4">
      <c r="A106" s="118"/>
      <c r="B106" s="145" t="s">
        <v>172</v>
      </c>
      <c r="C106" s="146">
        <v>150</v>
      </c>
      <c r="D106" s="147">
        <v>118.5</v>
      </c>
      <c r="E106" s="147">
        <v>18</v>
      </c>
      <c r="F106" s="147">
        <v>3</v>
      </c>
      <c r="G106" s="147">
        <v>4.95</v>
      </c>
    </row>
    <row r="107" spans="1:7" ht="16" thickTop="1" x14ac:dyDescent="0.35">
      <c r="A107" s="116" t="s">
        <v>28</v>
      </c>
      <c r="B107" s="91" t="s">
        <v>191</v>
      </c>
      <c r="C107" s="117">
        <v>350</v>
      </c>
      <c r="D107" s="117">
        <v>546</v>
      </c>
      <c r="E107" s="117">
        <v>45.5</v>
      </c>
      <c r="F107" s="117">
        <v>29.085000000000001</v>
      </c>
      <c r="G107" s="117">
        <v>24.815000000000001</v>
      </c>
    </row>
    <row r="108" spans="1:7" x14ac:dyDescent="0.35">
      <c r="A108" s="116"/>
      <c r="B108" s="50" t="s">
        <v>19</v>
      </c>
      <c r="C108" s="72">
        <v>100</v>
      </c>
      <c r="D108" s="79">
        <v>147.54</v>
      </c>
      <c r="E108" s="79">
        <v>11.18</v>
      </c>
      <c r="F108" s="79">
        <v>9.52</v>
      </c>
      <c r="G108" s="79">
        <v>4.42</v>
      </c>
    </row>
    <row r="109" spans="1:7" x14ac:dyDescent="0.35">
      <c r="A109" s="55"/>
      <c r="B109" s="22" t="s">
        <v>29</v>
      </c>
      <c r="C109" s="14">
        <v>200</v>
      </c>
      <c r="D109" s="14">
        <v>148.428</v>
      </c>
      <c r="E109" s="14">
        <v>14.656599999999999</v>
      </c>
      <c r="F109" s="14">
        <v>8.3523999999999994</v>
      </c>
      <c r="G109" s="14">
        <v>1.7556</v>
      </c>
    </row>
    <row r="110" spans="1:7" x14ac:dyDescent="0.35">
      <c r="A110" s="55"/>
      <c r="B110" s="95" t="s">
        <v>71</v>
      </c>
      <c r="C110" s="137">
        <v>250</v>
      </c>
      <c r="D110" s="137">
        <v>144.5</v>
      </c>
      <c r="E110" s="137">
        <v>13.25</v>
      </c>
      <c r="F110" s="137">
        <v>6.5</v>
      </c>
      <c r="G110" s="137">
        <v>8.25</v>
      </c>
    </row>
    <row r="111" spans="1:7" x14ac:dyDescent="0.35">
      <c r="A111" s="55"/>
      <c r="B111" s="13" t="s">
        <v>59</v>
      </c>
      <c r="C111" s="14">
        <v>60</v>
      </c>
      <c r="D111" s="14">
        <v>169.8</v>
      </c>
      <c r="E111" s="14">
        <v>39.6</v>
      </c>
      <c r="F111" s="14">
        <v>1.26</v>
      </c>
      <c r="G111" s="14">
        <v>4.2</v>
      </c>
    </row>
    <row r="112" spans="1:7" x14ac:dyDescent="0.35">
      <c r="A112" s="55"/>
      <c r="B112" s="30" t="s">
        <v>88</v>
      </c>
      <c r="C112" s="14">
        <v>150</v>
      </c>
      <c r="D112" s="203">
        <v>101.25</v>
      </c>
      <c r="E112" s="203">
        <v>22.95</v>
      </c>
      <c r="F112" s="203">
        <v>0.3</v>
      </c>
      <c r="G112" s="203">
        <v>1.2</v>
      </c>
    </row>
    <row r="113" spans="1:7" x14ac:dyDescent="0.35">
      <c r="A113" s="51"/>
      <c r="B113" s="87" t="s">
        <v>9</v>
      </c>
      <c r="C113" s="204"/>
      <c r="D113" s="206">
        <f>SUM(D87:D112)-D97</f>
        <v>3289.4880000000003</v>
      </c>
      <c r="E113" s="206">
        <f t="shared" ref="E113:G113" si="1">SUM(E87:E112)-E97</f>
        <v>345.0141000000001</v>
      </c>
      <c r="F113" s="206">
        <f t="shared" si="1"/>
        <v>155.17829999999998</v>
      </c>
      <c r="G113" s="206">
        <f t="shared" si="1"/>
        <v>113.25260000000002</v>
      </c>
    </row>
    <row r="114" spans="1:7" x14ac:dyDescent="0.35">
      <c r="A114" s="57" t="s">
        <v>13</v>
      </c>
      <c r="B114" s="44"/>
      <c r="C114" s="45" t="s">
        <v>1</v>
      </c>
      <c r="D114" s="45" t="s">
        <v>2</v>
      </c>
      <c r="E114" s="45" t="s">
        <v>3</v>
      </c>
      <c r="F114" s="45" t="s">
        <v>4</v>
      </c>
      <c r="G114" s="45" t="s">
        <v>5</v>
      </c>
    </row>
    <row r="115" spans="1:7" x14ac:dyDescent="0.35">
      <c r="A115" s="98" t="s">
        <v>30</v>
      </c>
      <c r="B115" s="95" t="s">
        <v>110</v>
      </c>
      <c r="C115" s="96">
        <v>350</v>
      </c>
      <c r="D115" s="175">
        <v>462</v>
      </c>
      <c r="E115" s="175">
        <v>49</v>
      </c>
      <c r="F115" s="175">
        <v>19.355</v>
      </c>
      <c r="G115" s="175">
        <v>18.55</v>
      </c>
    </row>
    <row r="116" spans="1:7" x14ac:dyDescent="0.35">
      <c r="A116" s="98"/>
      <c r="B116" s="95" t="s">
        <v>32</v>
      </c>
      <c r="C116" s="96">
        <v>60</v>
      </c>
      <c r="D116" s="96">
        <v>223.8</v>
      </c>
      <c r="E116" s="96">
        <v>48.12</v>
      </c>
      <c r="F116" s="96">
        <v>0.66</v>
      </c>
      <c r="G116" s="96">
        <v>4.74</v>
      </c>
    </row>
    <row r="117" spans="1:7" x14ac:dyDescent="0.35">
      <c r="A117" s="98"/>
      <c r="B117" s="95" t="s">
        <v>61</v>
      </c>
      <c r="C117" s="137">
        <v>15</v>
      </c>
      <c r="D117" s="137">
        <v>111.6</v>
      </c>
      <c r="E117" s="137">
        <v>0.09</v>
      </c>
      <c r="F117" s="137">
        <v>12.3</v>
      </c>
      <c r="G117" s="137">
        <v>0.09</v>
      </c>
    </row>
    <row r="118" spans="1:7" x14ac:dyDescent="0.35">
      <c r="A118" s="98"/>
      <c r="B118" s="95" t="s">
        <v>27</v>
      </c>
      <c r="C118" s="137">
        <v>60</v>
      </c>
      <c r="D118" s="137">
        <v>100.8</v>
      </c>
      <c r="E118" s="137">
        <v>24.54</v>
      </c>
      <c r="F118" s="137">
        <v>0</v>
      </c>
      <c r="G118" s="137">
        <v>0.18</v>
      </c>
    </row>
    <row r="119" spans="1:7" x14ac:dyDescent="0.35">
      <c r="A119" s="98"/>
      <c r="B119" s="95" t="s">
        <v>108</v>
      </c>
      <c r="C119" s="137">
        <v>60</v>
      </c>
      <c r="D119" s="137">
        <v>187.8</v>
      </c>
      <c r="E119" s="137">
        <v>18.48</v>
      </c>
      <c r="F119" s="137">
        <v>8.58</v>
      </c>
      <c r="G119" s="137">
        <v>3.3</v>
      </c>
    </row>
    <row r="120" spans="1:7" x14ac:dyDescent="0.35">
      <c r="A120" s="98"/>
      <c r="B120" s="95" t="s">
        <v>49</v>
      </c>
      <c r="C120" s="137">
        <v>50</v>
      </c>
      <c r="D120" s="137">
        <v>72</v>
      </c>
      <c r="E120" s="137">
        <v>0.15</v>
      </c>
      <c r="F120" s="137">
        <v>5.12</v>
      </c>
      <c r="G120" s="137">
        <v>6.25</v>
      </c>
    </row>
    <row r="121" spans="1:7" x14ac:dyDescent="0.35">
      <c r="A121" s="98"/>
      <c r="B121" s="95" t="s">
        <v>50</v>
      </c>
      <c r="C121" s="137">
        <v>15</v>
      </c>
      <c r="D121" s="137">
        <v>3.2850000000000001</v>
      </c>
      <c r="E121" s="137">
        <v>0.52500000000000002</v>
      </c>
      <c r="F121" s="137">
        <v>4.4999999999999998E-2</v>
      </c>
      <c r="G121" s="137">
        <v>0.09</v>
      </c>
    </row>
    <row r="122" spans="1:7" x14ac:dyDescent="0.35">
      <c r="A122" s="98"/>
      <c r="B122" s="95" t="s">
        <v>71</v>
      </c>
      <c r="C122" s="137">
        <v>250</v>
      </c>
      <c r="D122" s="137">
        <v>144.5</v>
      </c>
      <c r="E122" s="137">
        <v>13.25</v>
      </c>
      <c r="F122" s="137">
        <v>6.5</v>
      </c>
      <c r="G122" s="137">
        <v>8.25</v>
      </c>
    </row>
    <row r="123" spans="1:7" x14ac:dyDescent="0.35">
      <c r="A123" s="98"/>
      <c r="B123" s="95" t="s">
        <v>44</v>
      </c>
      <c r="C123" s="137">
        <v>250</v>
      </c>
      <c r="D123" s="137">
        <v>4.6500000000000004</v>
      </c>
      <c r="E123" s="137">
        <v>0</v>
      </c>
      <c r="F123" s="137">
        <v>0.05</v>
      </c>
      <c r="G123" s="137">
        <v>0.3</v>
      </c>
    </row>
    <row r="124" spans="1:7" ht="16" thickBot="1" x14ac:dyDescent="0.4">
      <c r="A124" s="106"/>
      <c r="B124" s="103" t="s">
        <v>45</v>
      </c>
      <c r="C124" s="142">
        <v>250</v>
      </c>
      <c r="D124" s="142">
        <v>1</v>
      </c>
      <c r="E124" s="142">
        <v>0</v>
      </c>
      <c r="F124" s="142">
        <v>0</v>
      </c>
      <c r="G124" s="142">
        <v>0.25</v>
      </c>
    </row>
    <row r="125" spans="1:7" ht="16" thickTop="1" x14ac:dyDescent="0.35">
      <c r="A125" s="107" t="s">
        <v>6</v>
      </c>
      <c r="B125" s="180" t="s">
        <v>185</v>
      </c>
      <c r="C125" s="181">
        <v>350</v>
      </c>
      <c r="D125" s="182">
        <v>315.35000000000002</v>
      </c>
      <c r="E125" s="182">
        <v>19.809999999999999</v>
      </c>
      <c r="F125" s="182">
        <v>19.844999999999999</v>
      </c>
      <c r="G125" s="182">
        <v>12.25</v>
      </c>
    </row>
    <row r="126" spans="1:7" x14ac:dyDescent="0.35">
      <c r="A126" s="107"/>
      <c r="B126" s="115" t="s">
        <v>186</v>
      </c>
      <c r="C126" s="114">
        <v>150</v>
      </c>
      <c r="D126" s="81">
        <v>210</v>
      </c>
      <c r="E126" s="81">
        <v>2.3849999999999998</v>
      </c>
      <c r="F126" s="81">
        <v>11.955</v>
      </c>
      <c r="G126" s="81">
        <v>23.25</v>
      </c>
    </row>
    <row r="127" spans="1:7" x14ac:dyDescent="0.35">
      <c r="A127" s="47"/>
      <c r="B127" s="58" t="s">
        <v>93</v>
      </c>
      <c r="C127" s="49">
        <v>200</v>
      </c>
      <c r="D127" s="49">
        <v>324</v>
      </c>
      <c r="E127" s="49">
        <v>64.599999999999994</v>
      </c>
      <c r="F127" s="49">
        <v>2.54</v>
      </c>
      <c r="G127" s="49">
        <v>8.52</v>
      </c>
    </row>
    <row r="128" spans="1:7" x14ac:dyDescent="0.35">
      <c r="A128" s="55"/>
      <c r="B128" s="88" t="s">
        <v>176</v>
      </c>
      <c r="C128" s="155">
        <v>100</v>
      </c>
      <c r="D128" s="84">
        <v>40</v>
      </c>
      <c r="E128" s="84">
        <v>4.82</v>
      </c>
      <c r="F128" s="84">
        <v>1.27</v>
      </c>
      <c r="G128" s="84">
        <v>1.33</v>
      </c>
    </row>
    <row r="129" spans="1:7" x14ac:dyDescent="0.35">
      <c r="A129" s="55"/>
      <c r="B129" s="88" t="s">
        <v>187</v>
      </c>
      <c r="C129" s="155">
        <v>100</v>
      </c>
      <c r="D129" s="84">
        <v>76.599999999999994</v>
      </c>
      <c r="E129" s="84">
        <v>6.33</v>
      </c>
      <c r="F129" s="84">
        <v>4.01</v>
      </c>
      <c r="G129" s="84">
        <v>1.91</v>
      </c>
    </row>
    <row r="130" spans="1:7" x14ac:dyDescent="0.35">
      <c r="A130" s="55"/>
      <c r="B130" s="13" t="s">
        <v>7</v>
      </c>
      <c r="C130" s="14">
        <v>15</v>
      </c>
      <c r="D130" s="14">
        <v>105.75</v>
      </c>
      <c r="E130" s="14">
        <v>0.09</v>
      </c>
      <c r="F130" s="14">
        <v>11.7</v>
      </c>
      <c r="G130" s="14">
        <v>0.03</v>
      </c>
    </row>
    <row r="131" spans="1:7" x14ac:dyDescent="0.35">
      <c r="A131" s="55"/>
      <c r="B131" s="13" t="s">
        <v>8</v>
      </c>
      <c r="C131" s="14">
        <v>15</v>
      </c>
      <c r="D131" s="14">
        <v>91.65</v>
      </c>
      <c r="E131" s="14">
        <v>2.13</v>
      </c>
      <c r="F131" s="14">
        <v>8.0399999999999991</v>
      </c>
      <c r="G131" s="14">
        <v>3.63</v>
      </c>
    </row>
    <row r="132" spans="1:7" x14ac:dyDescent="0.35">
      <c r="A132" s="48"/>
      <c r="B132" s="30" t="s">
        <v>42</v>
      </c>
      <c r="C132" s="168">
        <v>250</v>
      </c>
      <c r="D132" s="31">
        <v>7.35</v>
      </c>
      <c r="E132" s="31">
        <v>1.8174999999999999</v>
      </c>
      <c r="F132" s="31">
        <v>0</v>
      </c>
      <c r="G132" s="31">
        <v>2.2499999999999999E-2</v>
      </c>
    </row>
    <row r="133" spans="1:7" x14ac:dyDescent="0.35">
      <c r="A133" s="48"/>
      <c r="B133" s="134" t="s">
        <v>18</v>
      </c>
      <c r="C133" s="139">
        <v>60</v>
      </c>
      <c r="D133" s="139">
        <v>138</v>
      </c>
      <c r="E133" s="139">
        <v>29.52</v>
      </c>
      <c r="F133" s="139">
        <v>0.996</v>
      </c>
      <c r="G133" s="139">
        <v>4.7279999999999998</v>
      </c>
    </row>
    <row r="134" spans="1:7" ht="16" thickBot="1" x14ac:dyDescent="0.4">
      <c r="A134" s="108"/>
      <c r="B134" s="183" t="s">
        <v>188</v>
      </c>
      <c r="C134" s="184">
        <v>40</v>
      </c>
      <c r="D134" s="184">
        <v>168.8</v>
      </c>
      <c r="E134" s="184">
        <v>28.8</v>
      </c>
      <c r="F134" s="184">
        <v>5.2</v>
      </c>
      <c r="G134" s="184">
        <v>1.48</v>
      </c>
    </row>
    <row r="135" spans="1:7" ht="16" thickTop="1" x14ac:dyDescent="0.35">
      <c r="A135" s="116" t="s">
        <v>28</v>
      </c>
      <c r="B135" s="91" t="s">
        <v>190</v>
      </c>
      <c r="C135" s="117">
        <v>350</v>
      </c>
      <c r="D135" s="117">
        <v>525</v>
      </c>
      <c r="E135" s="117">
        <v>49.35</v>
      </c>
      <c r="F135" s="117">
        <v>22.12</v>
      </c>
      <c r="G135" s="117">
        <v>28</v>
      </c>
    </row>
    <row r="136" spans="1:7" x14ac:dyDescent="0.35">
      <c r="A136" s="55"/>
      <c r="B136" s="22" t="s">
        <v>29</v>
      </c>
      <c r="C136" s="14">
        <v>200</v>
      </c>
      <c r="D136" s="14">
        <v>148.428</v>
      </c>
      <c r="E136" s="14">
        <v>14.656599999999999</v>
      </c>
      <c r="F136" s="14">
        <v>8.3523999999999994</v>
      </c>
      <c r="G136" s="14">
        <v>1.7556</v>
      </c>
    </row>
    <row r="137" spans="1:7" x14ac:dyDescent="0.35">
      <c r="A137" s="55"/>
      <c r="B137" s="30" t="s">
        <v>42</v>
      </c>
      <c r="C137" s="168">
        <v>250</v>
      </c>
      <c r="D137" s="31">
        <v>7.35</v>
      </c>
      <c r="E137" s="31">
        <v>1.8174999999999999</v>
      </c>
      <c r="F137" s="31">
        <v>0</v>
      </c>
      <c r="G137" s="31">
        <v>2.2499999999999999E-2</v>
      </c>
    </row>
    <row r="138" spans="1:7" x14ac:dyDescent="0.35">
      <c r="A138" s="55"/>
      <c r="B138" s="13" t="s">
        <v>59</v>
      </c>
      <c r="C138" s="14">
        <v>60</v>
      </c>
      <c r="D138" s="14">
        <v>169.8</v>
      </c>
      <c r="E138" s="14">
        <v>39.6</v>
      </c>
      <c r="F138" s="14">
        <v>1.26</v>
      </c>
      <c r="G138" s="14">
        <v>4.2</v>
      </c>
    </row>
    <row r="139" spans="1:7" x14ac:dyDescent="0.35">
      <c r="A139" s="56"/>
      <c r="B139" s="87" t="s">
        <v>9</v>
      </c>
      <c r="C139" s="52"/>
      <c r="D139" s="53">
        <f>SUM(D115:D138)-D125</f>
        <v>3324.1630000000005</v>
      </c>
      <c r="E139" s="53">
        <f t="shared" ref="E139:G139" si="2">SUM(E115:E138)-E125</f>
        <v>400.07160000000005</v>
      </c>
      <c r="F139" s="53">
        <f t="shared" si="2"/>
        <v>130.05339999999998</v>
      </c>
      <c r="G139" s="53">
        <f t="shared" si="2"/>
        <v>120.87859999999998</v>
      </c>
    </row>
    <row r="140" spans="1:7" x14ac:dyDescent="0.35">
      <c r="B140" s="59" t="s">
        <v>14</v>
      </c>
      <c r="D140" s="70">
        <f>AVERAGE(D34,D60,D85,D113,D139)</f>
        <v>3302.9808000000003</v>
      </c>
      <c r="E140" s="70">
        <f t="shared" ref="E140:G140" si="3">AVERAGE(E34,E60,E85,E113,E139)</f>
        <v>387.49835999999999</v>
      </c>
      <c r="F140" s="70">
        <f t="shared" si="3"/>
        <v>171.82691999999997</v>
      </c>
      <c r="G140" s="70">
        <f t="shared" si="3"/>
        <v>112.31766</v>
      </c>
    </row>
    <row r="141" spans="1:7" x14ac:dyDescent="0.35">
      <c r="A141" s="71"/>
      <c r="B141" s="3"/>
      <c r="C141" s="3"/>
    </row>
    <row r="142" spans="1:7" x14ac:dyDescent="0.35">
      <c r="A142" s="71" t="s">
        <v>89</v>
      </c>
      <c r="B142" s="3"/>
      <c r="C142" s="3"/>
      <c r="D142" s="3"/>
      <c r="E142" s="3"/>
      <c r="F142" s="3"/>
      <c r="G142" s="3"/>
    </row>
    <row r="143" spans="1:7" x14ac:dyDescent="0.35">
      <c r="A143" s="5" t="s">
        <v>179</v>
      </c>
      <c r="B143" s="3"/>
      <c r="C143" s="4"/>
      <c r="D143" s="3"/>
      <c r="E143" s="3"/>
      <c r="F143" s="3"/>
      <c r="G143" s="2"/>
    </row>
    <row r="144" spans="1:7" x14ac:dyDescent="0.35">
      <c r="A144" s="2" t="s">
        <v>53</v>
      </c>
      <c r="B144" s="3"/>
      <c r="C144" s="3"/>
      <c r="D144" s="3"/>
      <c r="E144" s="3"/>
      <c r="F144" s="3"/>
      <c r="G144" s="3"/>
    </row>
    <row r="145" spans="1:7" x14ac:dyDescent="0.35">
      <c r="A145" s="2"/>
      <c r="B145" s="3"/>
      <c r="C145" s="3"/>
      <c r="D145" s="3"/>
      <c r="E145" s="3"/>
      <c r="F145" s="3"/>
      <c r="G145" s="3"/>
    </row>
  </sheetData>
  <pageMargins left="0.7" right="0.7" top="0.75" bottom="0.75" header="0.3" footer="0.3"/>
  <pageSetup paperSize="9" scale="6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D7D9C9C6800C459C338440858678F6" ma:contentTypeVersion="7" ma:contentTypeDescription="Create a new document." ma:contentTypeScope="" ma:versionID="7a585f012742f66fea48238c3d7f7e10">
  <xsd:schema xmlns:xsd="http://www.w3.org/2001/XMLSchema" xmlns:xs="http://www.w3.org/2001/XMLSchema" xmlns:p="http://schemas.microsoft.com/office/2006/metadata/properties" xmlns:ns3="6701a4f5-800b-44fa-bf5f-bc261db538fe" xmlns:ns4="f671aa42-d00e-4959-96d4-a1ad1e0c3285" targetNamespace="http://schemas.microsoft.com/office/2006/metadata/properties" ma:root="true" ma:fieldsID="4c477601361a6e8a4b79b32802a34262" ns3:_="" ns4:_="">
    <xsd:import namespace="6701a4f5-800b-44fa-bf5f-bc261db538fe"/>
    <xsd:import namespace="f671aa42-d00e-4959-96d4-a1ad1e0c32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1a4f5-800b-44fa-bf5f-bc261db538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1aa42-d00e-4959-96d4-a1ad1e0c328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701a4f5-800b-44fa-bf5f-bc261db538fe" xsi:nil="true"/>
  </documentManagement>
</p:properties>
</file>

<file path=customXml/itemProps1.xml><?xml version="1.0" encoding="utf-8"?>
<ds:datastoreItem xmlns:ds="http://schemas.openxmlformats.org/officeDocument/2006/customXml" ds:itemID="{DA0CD06A-F7A4-4BD0-B647-5192BE0855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01a4f5-800b-44fa-bf5f-bc261db538fe"/>
    <ds:schemaRef ds:uri="f671aa42-d00e-4959-96d4-a1ad1e0c3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A7CA1D-E26D-4036-B2A5-E930FE3588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EEC9C1-A7B3-4CE2-8DEE-D10A6662399B}">
  <ds:schemaRefs>
    <ds:schemaRef ds:uri="http://purl.org/dc/elements/1.1/"/>
    <ds:schemaRef ds:uri="6701a4f5-800b-44fa-bf5f-bc261db538fe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f671aa42-d00e-4959-96d4-a1ad1e0c3285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Nädal 48</vt:lpstr>
      <vt:lpstr>Teine 49</vt:lpstr>
      <vt:lpstr>Teine 50</vt:lpstr>
      <vt:lpstr>Teine 51</vt:lpstr>
      <vt:lpstr>'Nädal 48'!Print_Area</vt:lpstr>
      <vt:lpstr>'Teine 49'!Print_Area</vt:lpstr>
      <vt:lpstr>'Teine 50'!Print_Area</vt:lpstr>
      <vt:lpstr>'Teine 51'!Print_Area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Terviseinfo.ee</dc:title>
  <dc:subject/>
  <dc:creator>admin</dc:creator>
  <cp:keywords/>
  <dc:description/>
  <cp:lastModifiedBy>Dussmann Eesti</cp:lastModifiedBy>
  <cp:revision/>
  <cp:lastPrinted>2023-11-24T13:41:32Z</cp:lastPrinted>
  <dcterms:created xsi:type="dcterms:W3CDTF">2016-09-13T12:12:48Z</dcterms:created>
  <dcterms:modified xsi:type="dcterms:W3CDTF">2024-04-03T07:20:22Z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0x010100A9D7D9C9C6800C459C338440858678F6</vt:lpwstr>
  </property>
</Properties>
</file>